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1"/>
  </bookViews>
  <sheets>
    <sheet name="По направлениям" sheetId="1" r:id="rId1"/>
    <sheet name="По городам" sheetId="4" r:id="rId2"/>
    <sheet name="По основанию поступления" sheetId="5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H14" i="4" l="1"/>
  <c r="D9" i="4" l="1"/>
  <c r="E9" i="4"/>
  <c r="F9" i="4"/>
  <c r="H9" i="4"/>
  <c r="C9" i="4"/>
  <c r="H13" i="4"/>
  <c r="H15" i="4"/>
  <c r="H12" i="4"/>
  <c r="H5" i="4"/>
  <c r="H6" i="4"/>
  <c r="H7" i="4"/>
  <c r="H8" i="4"/>
  <c r="H4" i="4"/>
  <c r="D9" i="1"/>
  <c r="E9" i="1"/>
  <c r="F9" i="1"/>
  <c r="G9" i="1"/>
  <c r="C9" i="1"/>
  <c r="G8" i="5"/>
  <c r="G16" i="5"/>
  <c r="F8" i="5"/>
  <c r="F16" i="5"/>
  <c r="E16" i="5"/>
  <c r="D16" i="5"/>
  <c r="C16" i="5"/>
  <c r="H15" i="5"/>
  <c r="H14" i="5"/>
  <c r="H13" i="5"/>
  <c r="H12" i="5"/>
  <c r="E8" i="5"/>
  <c r="D8" i="5"/>
  <c r="C8" i="5"/>
  <c r="H7" i="5"/>
  <c r="H6" i="5"/>
  <c r="H5" i="5"/>
  <c r="H4" i="5"/>
  <c r="G16" i="4"/>
  <c r="F16" i="4"/>
  <c r="E16" i="4"/>
  <c r="D16" i="4"/>
  <c r="C16" i="4"/>
  <c r="I15" i="4"/>
  <c r="I14" i="4"/>
  <c r="I13" i="4"/>
  <c r="I12" i="4"/>
  <c r="G8" i="4"/>
  <c r="F8" i="4"/>
  <c r="E8" i="4"/>
  <c r="D8" i="4"/>
  <c r="C8" i="4"/>
  <c r="I8" i="4" s="1"/>
  <c r="I7" i="4"/>
  <c r="I6" i="4"/>
  <c r="I5" i="4"/>
  <c r="I4" i="4"/>
  <c r="H16" i="4" l="1"/>
  <c r="G9" i="5"/>
  <c r="H8" i="5"/>
  <c r="F9" i="5" s="1"/>
  <c r="H16" i="5"/>
  <c r="G17" i="5" s="1"/>
  <c r="I16" i="4"/>
  <c r="G5" i="1"/>
  <c r="G6" i="1"/>
  <c r="G7" i="1"/>
  <c r="G4" i="1"/>
  <c r="C8" i="1"/>
  <c r="D8" i="1"/>
  <c r="E8" i="1"/>
  <c r="F8" i="1"/>
  <c r="G13" i="1"/>
  <c r="G14" i="1"/>
  <c r="G15" i="1"/>
  <c r="G12" i="1"/>
  <c r="D16" i="1"/>
  <c r="E16" i="1"/>
  <c r="F16" i="1"/>
  <c r="C16" i="1"/>
  <c r="D17" i="4" l="1"/>
  <c r="E17" i="4"/>
  <c r="F17" i="4"/>
  <c r="H17" i="4"/>
  <c r="C17" i="4"/>
  <c r="C9" i="5"/>
  <c r="H17" i="5"/>
  <c r="C17" i="5"/>
  <c r="E17" i="5"/>
  <c r="D17" i="5"/>
  <c r="H9" i="5"/>
  <c r="D9" i="5"/>
  <c r="F17" i="5"/>
  <c r="E9" i="5"/>
  <c r="G16" i="1"/>
  <c r="G8" i="1"/>
  <c r="E17" i="1" l="1"/>
  <c r="F17" i="1"/>
  <c r="D17" i="1"/>
  <c r="G17" i="1"/>
  <c r="C17" i="1"/>
</calcChain>
</file>

<file path=xl/sharedStrings.xml><?xml version="1.0" encoding="utf-8"?>
<sst xmlns="http://schemas.openxmlformats.org/spreadsheetml/2006/main" count="78" uniqueCount="29">
  <si>
    <t>Москва</t>
  </si>
  <si>
    <t>СПб</t>
  </si>
  <si>
    <t>Тверь</t>
  </si>
  <si>
    <t>11_1</t>
  </si>
  <si>
    <t>11_2</t>
  </si>
  <si>
    <t>11_3</t>
  </si>
  <si>
    <t>11_4</t>
  </si>
  <si>
    <t>2014-2015</t>
  </si>
  <si>
    <t>2015-2016</t>
  </si>
  <si>
    <t>другие ВУЗы</t>
  </si>
  <si>
    <t>ВСЕГО</t>
  </si>
  <si>
    <t>не поступили в ВУЗы</t>
  </si>
  <si>
    <t>Социально - экономическое</t>
  </si>
  <si>
    <t>Гуманитарное</t>
  </si>
  <si>
    <t>2015 г.</t>
  </si>
  <si>
    <t>2016 г.</t>
  </si>
  <si>
    <t>Химико - биологическое</t>
  </si>
  <si>
    <t>Физико - математическое</t>
  </si>
  <si>
    <t>Бюджет</t>
  </si>
  <si>
    <t>Платная</t>
  </si>
  <si>
    <t>Контракт</t>
  </si>
  <si>
    <t>Целевое</t>
  </si>
  <si>
    <t>ВСЕГО поступили в ВУЗы</t>
  </si>
  <si>
    <t>всего в классе</t>
  </si>
  <si>
    <t>поступили в ВУЗы</t>
  </si>
  <si>
    <t>2016 г. (%)</t>
  </si>
  <si>
    <t>2015 г.(%)</t>
  </si>
  <si>
    <t>2016 г.(%)</t>
  </si>
  <si>
    <t>Поступили в ВУЗы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</si>
</sst>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/>
    <xf numFmtId="0" fontId="8" fillId="0" borderId="2" xfId="0" applyNumberFormat="1" applyFont="1" applyBorder="1"/>
    <xf numFmtId="0" fontId="8" fillId="0" borderId="1" xfId="0" applyFont="1" applyBorder="1"/>
    <xf numFmtId="0" fontId="5" fillId="0" borderId="1" xfId="0" applyNumberFormat="1" applyFont="1" applyBorder="1" applyAlignment="1">
      <alignment horizontal="left"/>
    </xf>
    <xf numFmtId="1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/>
    <xf numFmtId="1" fontId="3" fillId="0" borderId="1" xfId="0" applyNumberFormat="1" applyFont="1" applyBorder="1"/>
    <xf numFmtId="1" fontId="2" fillId="0" borderId="0" xfId="0" applyNumberFormat="1" applyFont="1"/>
    <xf numFmtId="1" fontId="3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Трудоустройство выпускников по направлениям 2016 г.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8057305336832898E-2"/>
          <c:y val="0.2360239865850102"/>
          <c:w val="0.59724781277340333"/>
          <c:h val="0.71397054534849802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направлениям'!$C$11:$F$11</c:f>
              <c:strCache>
                <c:ptCount val="4"/>
                <c:pt idx="0">
                  <c:v>Социально - экономическое</c:v>
                </c:pt>
                <c:pt idx="1">
                  <c:v>Химико - биологическое</c:v>
                </c:pt>
                <c:pt idx="2">
                  <c:v>Физико - математическое</c:v>
                </c:pt>
                <c:pt idx="3">
                  <c:v>Гуманитарное</c:v>
                </c:pt>
              </c:strCache>
            </c:strRef>
          </c:cat>
          <c:val>
            <c:numRef>
              <c:f>'По направлениям'!$C$16:$F$16</c:f>
              <c:numCache>
                <c:formatCode>General</c:formatCode>
                <c:ptCount val="4"/>
                <c:pt idx="0">
                  <c:v>32</c:v>
                </c:pt>
                <c:pt idx="1">
                  <c:v>7</c:v>
                </c:pt>
                <c:pt idx="2">
                  <c:v>44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городам  2015 г.</a:t>
            </a:r>
            <a:endParaRPr lang="ru-RU" sz="1400">
              <a:effectLst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303805774278217E-2"/>
          <c:y val="0.24991287547389909"/>
          <c:w val="0.62414370078740156"/>
          <c:h val="0.69082239720034999"/>
        </c:manualLayout>
      </c:layout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городам'!$C$3:$G$3</c:f>
              <c:strCache>
                <c:ptCount val="5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  <c:pt idx="4">
                  <c:v>не поступили в ВУЗы</c:v>
                </c:pt>
              </c:strCache>
            </c:strRef>
          </c:cat>
          <c:val>
            <c:numRef>
              <c:f>'По городам'!$C$8:$G$8</c:f>
              <c:numCache>
                <c:formatCode>General</c:formatCode>
                <c:ptCount val="5"/>
                <c:pt idx="0">
                  <c:v>35</c:v>
                </c:pt>
                <c:pt idx="1">
                  <c:v>13</c:v>
                </c:pt>
                <c:pt idx="2">
                  <c:v>38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384711286089239"/>
          <c:y val="0.27581401283172935"/>
          <c:w val="0.29948622047244094"/>
          <c:h val="0.64827938174394872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городам  2015 г.</a:t>
            </a:r>
            <a:endParaRPr lang="ru-RU" sz="14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37707786526684"/>
          <c:y val="0.24562592605920561"/>
          <c:w val="0.42727777777777776"/>
          <c:h val="0.68250681366457244"/>
        </c:manualLayout>
      </c:layout>
      <c:pieChart>
        <c:varyColors val="1"/>
        <c:ser>
          <c:idx val="0"/>
          <c:order val="0"/>
          <c:tx>
            <c:strRef>
              <c:f>'По городам'!$B$8</c:f>
              <c:strCache>
                <c:ptCount val="1"/>
                <c:pt idx="0">
                  <c:v>2015 г.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городам'!$C$3:$F$3</c:f>
              <c:strCache>
                <c:ptCount val="4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</c:strCache>
            </c:strRef>
          </c:cat>
          <c:val>
            <c:numRef>
              <c:f>'По городам'!$C$8:$F$8</c:f>
              <c:numCache>
                <c:formatCode>General</c:formatCode>
                <c:ptCount val="4"/>
                <c:pt idx="0">
                  <c:v>35</c:v>
                </c:pt>
                <c:pt idx="1">
                  <c:v>13</c:v>
                </c:pt>
                <c:pt idx="2">
                  <c:v>38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Трудоустройство выпускников  </a:t>
            </a:r>
          </a:p>
          <a:p>
            <a:pPr>
              <a:defRPr sz="1400"/>
            </a:pPr>
            <a:r>
              <a:rPr lang="ru-RU" sz="1400"/>
              <a:t>по городам  2016 г.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27252843394574"/>
          <c:y val="0.28086153496717642"/>
          <c:w val="0.44449671916010497"/>
          <c:h val="0.74082786526684163"/>
        </c:manualLayout>
      </c:layout>
      <c:pieChart>
        <c:varyColors val="1"/>
        <c:ser>
          <c:idx val="0"/>
          <c:order val="0"/>
          <c:tx>
            <c:strRef>
              <c:f>'По городам'!$B$16</c:f>
              <c:strCache>
                <c:ptCount val="1"/>
                <c:pt idx="0">
                  <c:v>2016 г.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городам'!$C$11:$F$11</c:f>
              <c:strCache>
                <c:ptCount val="4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</c:strCache>
            </c:strRef>
          </c:cat>
          <c:val>
            <c:numRef>
              <c:f>'По городам'!$C$16:$F$16</c:f>
              <c:numCache>
                <c:formatCode>General</c:formatCode>
                <c:ptCount val="4"/>
                <c:pt idx="0">
                  <c:v>47</c:v>
                </c:pt>
                <c:pt idx="1">
                  <c:v>9</c:v>
                </c:pt>
                <c:pt idx="2">
                  <c:v>35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Трудоустройство выпускников  </a:t>
            </a:r>
          </a:p>
          <a:p>
            <a:pPr>
              <a:defRPr sz="1600"/>
            </a:pPr>
            <a:r>
              <a:rPr lang="ru-RU" sz="1600"/>
              <a:t>по городам (кол-во)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городам'!$B$8</c:f>
              <c:strCache>
                <c:ptCount val="1"/>
                <c:pt idx="0">
                  <c:v>2015 г.</c:v>
                </c:pt>
              </c:strCache>
            </c:strRef>
          </c:tx>
          <c:invertIfNegative val="0"/>
          <c:cat>
            <c:strRef>
              <c:f>'По городам'!$C$3:$F$3</c:f>
              <c:strCache>
                <c:ptCount val="4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</c:strCache>
            </c:strRef>
          </c:cat>
          <c:val>
            <c:numRef>
              <c:f>'По городам'!$C$8:$F$8</c:f>
              <c:numCache>
                <c:formatCode>General</c:formatCode>
                <c:ptCount val="4"/>
                <c:pt idx="0">
                  <c:v>35</c:v>
                </c:pt>
                <c:pt idx="1">
                  <c:v>13</c:v>
                </c:pt>
                <c:pt idx="2">
                  <c:v>38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'По городам'!$B$16</c:f>
              <c:strCache>
                <c:ptCount val="1"/>
                <c:pt idx="0">
                  <c:v>2016 г.</c:v>
                </c:pt>
              </c:strCache>
            </c:strRef>
          </c:tx>
          <c:invertIfNegative val="0"/>
          <c:cat>
            <c:strRef>
              <c:f>'По городам'!$C$3:$F$3</c:f>
              <c:strCache>
                <c:ptCount val="4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</c:strCache>
            </c:strRef>
          </c:cat>
          <c:val>
            <c:numRef>
              <c:f>'По городам'!$C$16:$F$16</c:f>
              <c:numCache>
                <c:formatCode>General</c:formatCode>
                <c:ptCount val="4"/>
                <c:pt idx="0">
                  <c:v>47</c:v>
                </c:pt>
                <c:pt idx="1">
                  <c:v>9</c:v>
                </c:pt>
                <c:pt idx="2">
                  <c:v>35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555584"/>
        <c:axId val="119557120"/>
      </c:barChart>
      <c:catAx>
        <c:axId val="119555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19557120"/>
        <c:crosses val="autoZero"/>
        <c:auto val="1"/>
        <c:lblAlgn val="ctr"/>
        <c:lblOffset val="100"/>
        <c:noMultiLvlLbl val="0"/>
      </c:catAx>
      <c:valAx>
        <c:axId val="11955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5555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городам  2015 г.</a:t>
            </a:r>
            <a:r>
              <a:rPr lang="en-US" sz="1400" b="1" i="0" baseline="0">
                <a:effectLst/>
              </a:rPr>
              <a:t> (</a:t>
            </a:r>
            <a:r>
              <a:rPr lang="ru-RU" sz="1400" b="1" i="0" baseline="0">
                <a:effectLst/>
              </a:rPr>
              <a:t>кол-во</a:t>
            </a:r>
            <a:r>
              <a:rPr lang="en-US" sz="1400" b="1" i="0" baseline="0">
                <a:effectLst/>
              </a:rPr>
              <a:t>)</a:t>
            </a:r>
            <a:endParaRPr lang="ru-RU" sz="14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32633420822396"/>
          <c:y val="0.17785810315603498"/>
          <c:w val="0.46338888888888891"/>
          <c:h val="0.7212806312763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городам'!$C$3</c:f>
              <c:strCache>
                <c:ptCount val="1"/>
                <c:pt idx="0">
                  <c:v>Москва</c:v>
                </c:pt>
              </c:strCache>
            </c:strRef>
          </c:tx>
          <c:invertIfNegative val="0"/>
          <c:cat>
            <c:strRef>
              <c:f>'По городам'!$B$8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городам'!$C$8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'По городам'!$D$3</c:f>
              <c:strCache>
                <c:ptCount val="1"/>
                <c:pt idx="0">
                  <c:v>СПб</c:v>
                </c:pt>
              </c:strCache>
            </c:strRef>
          </c:tx>
          <c:invertIfNegative val="0"/>
          <c:cat>
            <c:strRef>
              <c:f>'По городам'!$B$8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городам'!$D$8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'По городам'!$E$3</c:f>
              <c:strCache>
                <c:ptCount val="1"/>
                <c:pt idx="0">
                  <c:v>Тверь</c:v>
                </c:pt>
              </c:strCache>
            </c:strRef>
          </c:tx>
          <c:invertIfNegative val="0"/>
          <c:cat>
            <c:strRef>
              <c:f>'По городам'!$B$8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городам'!$E$8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</c:ser>
        <c:ser>
          <c:idx val="3"/>
          <c:order val="3"/>
          <c:tx>
            <c:strRef>
              <c:f>'По городам'!$F$3</c:f>
              <c:strCache>
                <c:ptCount val="1"/>
                <c:pt idx="0">
                  <c:v>другие ВУЗы</c:v>
                </c:pt>
              </c:strCache>
            </c:strRef>
          </c:tx>
          <c:invertIfNegative val="0"/>
          <c:cat>
            <c:strRef>
              <c:f>'По городам'!$B$8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городам'!$F$8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3229952"/>
        <c:axId val="133362816"/>
      </c:barChart>
      <c:catAx>
        <c:axId val="133229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33362816"/>
        <c:crosses val="autoZero"/>
        <c:auto val="1"/>
        <c:lblAlgn val="ctr"/>
        <c:lblOffset val="100"/>
        <c:noMultiLvlLbl val="0"/>
      </c:catAx>
      <c:valAx>
        <c:axId val="13336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2299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Трудоустройство выпускников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по городам  2016 г. </a:t>
            </a:r>
            <a:r>
              <a:rPr lang="en-US" sz="1400" b="1" i="0" baseline="0">
                <a:effectLst/>
              </a:rPr>
              <a:t>(</a:t>
            </a:r>
            <a:r>
              <a:rPr lang="ru-RU" sz="1400" b="1" i="0" baseline="0">
                <a:effectLst/>
              </a:rPr>
              <a:t>кол-во</a:t>
            </a:r>
            <a:r>
              <a:rPr lang="en-US" sz="1400" b="1" i="0" baseline="0">
                <a:effectLst/>
              </a:rPr>
              <a:t>)</a:t>
            </a:r>
            <a:endParaRPr lang="ru-RU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27252843394574"/>
          <c:y val="0.28086153496717642"/>
          <c:w val="0.44449671916010497"/>
          <c:h val="0.74082786526684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городам'!$C$11</c:f>
              <c:strCache>
                <c:ptCount val="1"/>
                <c:pt idx="0">
                  <c:v>Москва</c:v>
                </c:pt>
              </c:strCache>
            </c:strRef>
          </c:tx>
          <c:invertIfNegative val="0"/>
          <c:cat>
            <c:strRef>
              <c:f>'По городам'!$B$16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городам'!$C$16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</c:ser>
        <c:ser>
          <c:idx val="1"/>
          <c:order val="1"/>
          <c:tx>
            <c:strRef>
              <c:f>'По городам'!$D$11</c:f>
              <c:strCache>
                <c:ptCount val="1"/>
                <c:pt idx="0">
                  <c:v>СПб</c:v>
                </c:pt>
              </c:strCache>
            </c:strRef>
          </c:tx>
          <c:invertIfNegative val="0"/>
          <c:cat>
            <c:strRef>
              <c:f>'По городам'!$B$16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городам'!$D$16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'По городам'!$E$11</c:f>
              <c:strCache>
                <c:ptCount val="1"/>
                <c:pt idx="0">
                  <c:v>Тверь</c:v>
                </c:pt>
              </c:strCache>
            </c:strRef>
          </c:tx>
          <c:invertIfNegative val="0"/>
          <c:cat>
            <c:strRef>
              <c:f>'По городам'!$B$16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городам'!$E$16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'По городам'!$F$11</c:f>
              <c:strCache>
                <c:ptCount val="1"/>
                <c:pt idx="0">
                  <c:v>другие ВУЗы</c:v>
                </c:pt>
              </c:strCache>
            </c:strRef>
          </c:tx>
          <c:invertIfNegative val="0"/>
          <c:cat>
            <c:strRef>
              <c:f>'По городам'!$B$16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городам'!$F$16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4600192"/>
        <c:axId val="134601728"/>
      </c:barChart>
      <c:catAx>
        <c:axId val="134600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34601728"/>
        <c:crosses val="autoZero"/>
        <c:auto val="1"/>
        <c:lblAlgn val="ctr"/>
        <c:lblOffset val="100"/>
        <c:noMultiLvlLbl val="0"/>
      </c:catAx>
      <c:valAx>
        <c:axId val="134601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00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городам  2015 г.</a:t>
            </a:r>
            <a:r>
              <a:rPr lang="en-US" sz="1400" b="1" i="0" baseline="0">
                <a:effectLst/>
              </a:rPr>
              <a:t> (%)</a:t>
            </a:r>
            <a:endParaRPr lang="ru-RU" sz="14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32633420822396"/>
          <c:y val="0.17785810315603498"/>
          <c:w val="0.46338888888888891"/>
          <c:h val="0.7212806312763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городам'!$C$3</c:f>
              <c:strCache>
                <c:ptCount val="1"/>
                <c:pt idx="0">
                  <c:v>Москва</c:v>
                </c:pt>
              </c:strCache>
            </c:strRef>
          </c:tx>
          <c:invertIfNegative val="0"/>
          <c:cat>
            <c:strRef>
              <c:f>'По городам'!$B$9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городам'!$C$9</c:f>
              <c:numCache>
                <c:formatCode>0</c:formatCode>
                <c:ptCount val="1"/>
                <c:pt idx="0">
                  <c:v>40.229885057471265</c:v>
                </c:pt>
              </c:numCache>
            </c:numRef>
          </c:val>
        </c:ser>
        <c:ser>
          <c:idx val="1"/>
          <c:order val="1"/>
          <c:tx>
            <c:strRef>
              <c:f>'По городам'!$D$3</c:f>
              <c:strCache>
                <c:ptCount val="1"/>
                <c:pt idx="0">
                  <c:v>СПб</c:v>
                </c:pt>
              </c:strCache>
            </c:strRef>
          </c:tx>
          <c:invertIfNegative val="0"/>
          <c:cat>
            <c:strRef>
              <c:f>'По городам'!$B$9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городам'!$D$9</c:f>
              <c:numCache>
                <c:formatCode>0</c:formatCode>
                <c:ptCount val="1"/>
                <c:pt idx="0">
                  <c:v>14.942528735632186</c:v>
                </c:pt>
              </c:numCache>
            </c:numRef>
          </c:val>
        </c:ser>
        <c:ser>
          <c:idx val="2"/>
          <c:order val="2"/>
          <c:tx>
            <c:strRef>
              <c:f>'По городам'!$E$3</c:f>
              <c:strCache>
                <c:ptCount val="1"/>
                <c:pt idx="0">
                  <c:v>Тверь</c:v>
                </c:pt>
              </c:strCache>
            </c:strRef>
          </c:tx>
          <c:invertIfNegative val="0"/>
          <c:cat>
            <c:strRef>
              <c:f>'По городам'!$B$9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городам'!$E$9</c:f>
              <c:numCache>
                <c:formatCode>0</c:formatCode>
                <c:ptCount val="1"/>
                <c:pt idx="0">
                  <c:v>43.678160919540232</c:v>
                </c:pt>
              </c:numCache>
            </c:numRef>
          </c:val>
        </c:ser>
        <c:ser>
          <c:idx val="3"/>
          <c:order val="3"/>
          <c:tx>
            <c:strRef>
              <c:f>'По городам'!$F$3</c:f>
              <c:strCache>
                <c:ptCount val="1"/>
                <c:pt idx="0">
                  <c:v>другие ВУЗы</c:v>
                </c:pt>
              </c:strCache>
            </c:strRef>
          </c:tx>
          <c:invertIfNegative val="0"/>
          <c:cat>
            <c:strRef>
              <c:f>'По городам'!$B$9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городам'!$F$9</c:f>
              <c:numCache>
                <c:formatCode>0</c:formatCode>
                <c:ptCount val="1"/>
                <c:pt idx="0">
                  <c:v>1.1494252873563218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9835136"/>
        <c:axId val="149857408"/>
      </c:barChart>
      <c:catAx>
        <c:axId val="149835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49857408"/>
        <c:crosses val="autoZero"/>
        <c:auto val="1"/>
        <c:lblAlgn val="ctr"/>
        <c:lblOffset val="100"/>
        <c:noMultiLvlLbl val="0"/>
      </c:catAx>
      <c:valAx>
        <c:axId val="149857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98351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Трудоустройство выпускников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по городам  2016 г.</a:t>
            </a:r>
            <a:r>
              <a:rPr lang="en-US" sz="1400"/>
              <a:t> </a:t>
            </a:r>
            <a:r>
              <a:rPr lang="en-US" sz="1400" b="1" i="0" baseline="0">
                <a:effectLst/>
              </a:rPr>
              <a:t>(%)</a:t>
            </a:r>
            <a:endParaRPr lang="ru-RU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27252843394574"/>
          <c:y val="0.28086153496717642"/>
          <c:w val="0.44449671916010497"/>
          <c:h val="0.74082786526684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городам'!$C$11</c:f>
              <c:strCache>
                <c:ptCount val="1"/>
                <c:pt idx="0">
                  <c:v>Москва</c:v>
                </c:pt>
              </c:strCache>
            </c:strRef>
          </c:tx>
          <c:invertIfNegative val="0"/>
          <c:cat>
            <c:strRef>
              <c:f>'По городам'!$B$17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городам'!$C$17</c:f>
              <c:numCache>
                <c:formatCode>0</c:formatCode>
                <c:ptCount val="1"/>
                <c:pt idx="0">
                  <c:v>50.537634408602152</c:v>
                </c:pt>
              </c:numCache>
            </c:numRef>
          </c:val>
        </c:ser>
        <c:ser>
          <c:idx val="1"/>
          <c:order val="1"/>
          <c:tx>
            <c:strRef>
              <c:f>'По городам'!$D$11</c:f>
              <c:strCache>
                <c:ptCount val="1"/>
                <c:pt idx="0">
                  <c:v>СПб</c:v>
                </c:pt>
              </c:strCache>
            </c:strRef>
          </c:tx>
          <c:invertIfNegative val="0"/>
          <c:cat>
            <c:strRef>
              <c:f>'По городам'!$B$17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городам'!$D$17</c:f>
              <c:numCache>
                <c:formatCode>0</c:formatCode>
                <c:ptCount val="1"/>
                <c:pt idx="0">
                  <c:v>9.67741935483871</c:v>
                </c:pt>
              </c:numCache>
            </c:numRef>
          </c:val>
        </c:ser>
        <c:ser>
          <c:idx val="2"/>
          <c:order val="2"/>
          <c:tx>
            <c:strRef>
              <c:f>'По городам'!$E$11</c:f>
              <c:strCache>
                <c:ptCount val="1"/>
                <c:pt idx="0">
                  <c:v>Тверь</c:v>
                </c:pt>
              </c:strCache>
            </c:strRef>
          </c:tx>
          <c:invertIfNegative val="0"/>
          <c:cat>
            <c:strRef>
              <c:f>'По городам'!$B$17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городам'!$E$17</c:f>
              <c:numCache>
                <c:formatCode>0</c:formatCode>
                <c:ptCount val="1"/>
                <c:pt idx="0">
                  <c:v>37.634408602150536</c:v>
                </c:pt>
              </c:numCache>
            </c:numRef>
          </c:val>
        </c:ser>
        <c:ser>
          <c:idx val="3"/>
          <c:order val="3"/>
          <c:tx>
            <c:strRef>
              <c:f>'По городам'!$F$11</c:f>
              <c:strCache>
                <c:ptCount val="1"/>
                <c:pt idx="0">
                  <c:v>другие ВУЗы</c:v>
                </c:pt>
              </c:strCache>
            </c:strRef>
          </c:tx>
          <c:invertIfNegative val="0"/>
          <c:cat>
            <c:strRef>
              <c:f>'По городам'!$B$17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городам'!$F$17</c:f>
              <c:numCache>
                <c:formatCode>0</c:formatCode>
                <c:ptCount val="1"/>
                <c:pt idx="0">
                  <c:v>2.1505376344086025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51176704"/>
        <c:axId val="151178240"/>
      </c:barChart>
      <c:catAx>
        <c:axId val="151176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51178240"/>
        <c:crosses val="autoZero"/>
        <c:auto val="1"/>
        <c:lblAlgn val="ctr"/>
        <c:lblOffset val="100"/>
        <c:noMultiLvlLbl val="0"/>
      </c:catAx>
      <c:valAx>
        <c:axId val="151178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1176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Трудоустройство выпускников  </a:t>
            </a:r>
          </a:p>
          <a:p>
            <a:pPr>
              <a:defRPr sz="1600"/>
            </a:pPr>
            <a:r>
              <a:rPr lang="ru-RU" sz="1600"/>
              <a:t>по городам (%)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городам'!$B$9</c:f>
              <c:strCache>
                <c:ptCount val="1"/>
                <c:pt idx="0">
                  <c:v>2015 г.(%)</c:v>
                </c:pt>
              </c:strCache>
            </c:strRef>
          </c:tx>
          <c:invertIfNegative val="0"/>
          <c:cat>
            <c:strRef>
              <c:f>'По городам'!$C$3:$F$3</c:f>
              <c:strCache>
                <c:ptCount val="4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</c:strCache>
            </c:strRef>
          </c:cat>
          <c:val>
            <c:numRef>
              <c:f>'По городам'!$C$9:$F$9</c:f>
              <c:numCache>
                <c:formatCode>0</c:formatCode>
                <c:ptCount val="4"/>
                <c:pt idx="0">
                  <c:v>40.229885057471265</c:v>
                </c:pt>
                <c:pt idx="1">
                  <c:v>14.942528735632186</c:v>
                </c:pt>
                <c:pt idx="2">
                  <c:v>43.678160919540232</c:v>
                </c:pt>
                <c:pt idx="3">
                  <c:v>1.1494252873563218</c:v>
                </c:pt>
              </c:numCache>
            </c:numRef>
          </c:val>
        </c:ser>
        <c:ser>
          <c:idx val="1"/>
          <c:order val="1"/>
          <c:tx>
            <c:strRef>
              <c:f>'По городам'!$B$17</c:f>
              <c:strCache>
                <c:ptCount val="1"/>
                <c:pt idx="0">
                  <c:v>2016 г.(%)</c:v>
                </c:pt>
              </c:strCache>
            </c:strRef>
          </c:tx>
          <c:invertIfNegative val="0"/>
          <c:cat>
            <c:strRef>
              <c:f>'По городам'!$C$3:$F$3</c:f>
              <c:strCache>
                <c:ptCount val="4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</c:strCache>
            </c:strRef>
          </c:cat>
          <c:val>
            <c:numRef>
              <c:f>'По городам'!$C$17:$F$17</c:f>
              <c:numCache>
                <c:formatCode>0</c:formatCode>
                <c:ptCount val="4"/>
                <c:pt idx="0">
                  <c:v>50.537634408602152</c:v>
                </c:pt>
                <c:pt idx="1">
                  <c:v>9.67741935483871</c:v>
                </c:pt>
                <c:pt idx="2">
                  <c:v>37.634408602150536</c:v>
                </c:pt>
                <c:pt idx="3">
                  <c:v>2.1505376344086025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466112"/>
        <c:axId val="167467648"/>
      </c:barChart>
      <c:catAx>
        <c:axId val="167466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67467648"/>
        <c:crosses val="autoZero"/>
        <c:auto val="1"/>
        <c:lblAlgn val="ctr"/>
        <c:lblOffset val="100"/>
        <c:noMultiLvlLbl val="0"/>
      </c:catAx>
      <c:valAx>
        <c:axId val="167467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7466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основанию поступления  </a:t>
            </a:r>
            <a:r>
              <a:rPr lang="ru-RU" sz="1400" b="1" i="0" u="none" strike="noStrike" baseline="0">
                <a:effectLst/>
              </a:rPr>
              <a:t>2016 г.</a:t>
            </a:r>
            <a:endParaRPr lang="ru-RU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749999999999997E-2"/>
          <c:y val="0.24991287547389907"/>
          <c:w val="0.63850131233595797"/>
          <c:h val="0.68156313794109069"/>
        </c:manualLayout>
      </c:layout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основанию поступления'!$C$11:$F$11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поступления'!$C$16:$F$16</c:f>
              <c:numCache>
                <c:formatCode>General</c:formatCode>
                <c:ptCount val="4"/>
                <c:pt idx="0">
                  <c:v>71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84711286089237"/>
          <c:y val="0.42859179060950714"/>
          <c:w val="0.32448622047244097"/>
          <c:h val="0.37976086322543018"/>
        </c:manualLayout>
      </c:layout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Трудоустройство выпускников по направлениям 2015 г.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2501749781277343E-2"/>
          <c:y val="0.23139435695538055"/>
          <c:w val="0.61113670166229217"/>
          <c:h val="0.72785943423738697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направлениям'!$C$3:$F$3</c:f>
              <c:strCache>
                <c:ptCount val="4"/>
                <c:pt idx="0">
                  <c:v>Социально - экономическое</c:v>
                </c:pt>
                <c:pt idx="1">
                  <c:v>Химико - биологическое</c:v>
                </c:pt>
                <c:pt idx="2">
                  <c:v>Физико - математическое</c:v>
                </c:pt>
                <c:pt idx="3">
                  <c:v>Гуманитарное</c:v>
                </c:pt>
              </c:strCache>
            </c:strRef>
          </c:cat>
          <c:val>
            <c:numRef>
              <c:f>'По направлениям'!$C$8:$F$8</c:f>
              <c:numCache>
                <c:formatCode>General</c:formatCode>
                <c:ptCount val="4"/>
                <c:pt idx="0">
                  <c:v>27</c:v>
                </c:pt>
                <c:pt idx="1">
                  <c:v>5</c:v>
                </c:pt>
                <c:pt idx="2">
                  <c:v>50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</a:t>
            </a:r>
            <a:r>
              <a:rPr lang="ru-RU" sz="1400" b="1" i="0" u="none" strike="noStrike" baseline="0">
                <a:effectLst/>
              </a:rPr>
              <a:t>основанию поступления  </a:t>
            </a:r>
            <a:r>
              <a:rPr lang="ru-RU" sz="1400" b="1" i="0" baseline="0">
                <a:effectLst/>
              </a:rPr>
              <a:t>2015 г.</a:t>
            </a:r>
            <a:endParaRPr lang="ru-RU" sz="1400">
              <a:effectLst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303805774278217E-2"/>
          <c:y val="0.24991287547389909"/>
          <c:w val="0.62414370078740156"/>
          <c:h val="0.69082239720034999"/>
        </c:manualLayout>
      </c:layout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поступления'!$C$8:$F$8</c:f>
              <c:numCache>
                <c:formatCode>General</c:formatCode>
                <c:ptCount val="4"/>
                <c:pt idx="0">
                  <c:v>72</c:v>
                </c:pt>
                <c:pt idx="1">
                  <c:v>13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384711286089239"/>
          <c:y val="0.45173993875765528"/>
          <c:w val="0.29948622047244094"/>
          <c:h val="0.38902012248468942"/>
        </c:manualLayout>
      </c:layout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</a:t>
            </a:r>
            <a:r>
              <a:rPr lang="ru-RU" sz="1400" b="1" i="0" u="none" strike="noStrike" baseline="0">
                <a:effectLst/>
              </a:rPr>
              <a:t>основанию поступления   </a:t>
            </a:r>
            <a:r>
              <a:rPr lang="ru-RU" sz="1400" b="1" i="0" baseline="0">
                <a:effectLst/>
              </a:rPr>
              <a:t>2015 г.</a:t>
            </a:r>
            <a:endParaRPr lang="ru-RU" sz="14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37707786526684"/>
          <c:y val="0.24562592605920561"/>
          <c:w val="0.42727777777777776"/>
          <c:h val="0.68250681366457244"/>
        </c:manualLayout>
      </c:layout>
      <c:pieChart>
        <c:varyColors val="1"/>
        <c:ser>
          <c:idx val="0"/>
          <c:order val="0"/>
          <c:tx>
            <c:strRef>
              <c:f>'По основанию поступления'!$B$8</c:f>
              <c:strCache>
                <c:ptCount val="1"/>
                <c:pt idx="0">
                  <c:v>2015 г.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поступления'!$C$8:$F$8</c:f>
              <c:numCache>
                <c:formatCode>General</c:formatCode>
                <c:ptCount val="4"/>
                <c:pt idx="0">
                  <c:v>72</c:v>
                </c:pt>
                <c:pt idx="1">
                  <c:v>13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Трудоустройство выпускников  </a:t>
            </a:r>
          </a:p>
          <a:p>
            <a:pPr>
              <a:defRPr sz="1400"/>
            </a:pPr>
            <a:r>
              <a:rPr lang="ru-RU" sz="1400" b="1" i="0" u="none" strike="noStrike" baseline="0">
                <a:effectLst/>
              </a:rPr>
              <a:t>по основанию поступления </a:t>
            </a:r>
            <a:r>
              <a:rPr lang="ru-RU" sz="1400"/>
              <a:t> 2016 г.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627252843394574"/>
          <c:y val="0.28086153496717642"/>
          <c:w val="0.44449671916010497"/>
          <c:h val="0.74082786526684163"/>
        </c:manualLayout>
      </c:layout>
      <c:pieChart>
        <c:varyColors val="1"/>
        <c:ser>
          <c:idx val="0"/>
          <c:order val="0"/>
          <c:tx>
            <c:strRef>
              <c:f>'По основанию поступления'!$B$16</c:f>
              <c:strCache>
                <c:ptCount val="1"/>
                <c:pt idx="0">
                  <c:v>2016 г.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основанию поступления'!$C$11:$F$11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поступления'!$C$16:$F$16</c:f>
              <c:numCache>
                <c:formatCode>General</c:formatCode>
                <c:ptCount val="4"/>
                <c:pt idx="0">
                  <c:v>71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 b="1" i="0" baseline="0">
                <a:effectLst/>
              </a:rPr>
              <a:t>Трудоустройство выпускников  </a:t>
            </a:r>
            <a:endParaRPr lang="ru-RU" sz="1600">
              <a:effectLst/>
            </a:endParaRPr>
          </a:p>
          <a:p>
            <a:pPr>
              <a:defRPr sz="1600"/>
            </a:pPr>
            <a:r>
              <a:rPr lang="ru-RU" sz="1600" b="1" i="0" baseline="0">
                <a:effectLst/>
              </a:rPr>
              <a:t>по </a:t>
            </a:r>
            <a:r>
              <a:rPr lang="ru-RU" sz="1600" b="1" i="0" u="none" strike="noStrike" baseline="0">
                <a:effectLst/>
              </a:rPr>
              <a:t>основанию поступления (кол-во)        </a:t>
            </a:r>
            <a:endParaRPr lang="ru-RU" sz="16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'По основанию поступления'!$B$8</c:f>
              <c:strCache>
                <c:ptCount val="1"/>
                <c:pt idx="0">
                  <c:v>2015 г.</c:v>
                </c:pt>
              </c:strCache>
            </c:strRef>
          </c:tx>
          <c:invertIfNegative val="0"/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поступления'!$C$8:$F$8</c:f>
              <c:numCache>
                <c:formatCode>General</c:formatCode>
                <c:ptCount val="4"/>
                <c:pt idx="0">
                  <c:v>72</c:v>
                </c:pt>
                <c:pt idx="1">
                  <c:v>13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'По основанию поступления'!$B$16</c:f>
              <c:strCache>
                <c:ptCount val="1"/>
                <c:pt idx="0">
                  <c:v>2016 г.</c:v>
                </c:pt>
              </c:strCache>
            </c:strRef>
          </c:tx>
          <c:invertIfNegative val="0"/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поступления'!$C$16:$F$16</c:f>
              <c:numCache>
                <c:formatCode>General</c:formatCode>
                <c:ptCount val="4"/>
                <c:pt idx="0">
                  <c:v>71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065856"/>
        <c:axId val="79067392"/>
        <c:axId val="0"/>
      </c:bar3DChart>
      <c:catAx>
        <c:axId val="79065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79067392"/>
        <c:crosses val="autoZero"/>
        <c:auto val="1"/>
        <c:lblAlgn val="ctr"/>
        <c:lblOffset val="100"/>
        <c:noMultiLvlLbl val="0"/>
      </c:catAx>
      <c:valAx>
        <c:axId val="7906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658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Трудоустройство выпускников  </a:t>
            </a:r>
          </a:p>
          <a:p>
            <a:pPr>
              <a:defRPr sz="1600"/>
            </a:pPr>
            <a:r>
              <a:rPr lang="ru-RU" sz="1600"/>
              <a:t>по </a:t>
            </a:r>
            <a:r>
              <a:rPr lang="ru-RU" sz="1600" b="1" i="0" u="none" strike="noStrike" baseline="0">
                <a:effectLst/>
              </a:rPr>
              <a:t>основанию поступления (кол-во)    </a:t>
            </a:r>
            <a:endParaRPr lang="ru-RU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основанию поступления'!$B$8</c:f>
              <c:strCache>
                <c:ptCount val="1"/>
                <c:pt idx="0">
                  <c:v>2015 г.</c:v>
                </c:pt>
              </c:strCache>
            </c:strRef>
          </c:tx>
          <c:invertIfNegative val="0"/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поступления'!$C$8:$F$8</c:f>
              <c:numCache>
                <c:formatCode>General</c:formatCode>
                <c:ptCount val="4"/>
                <c:pt idx="0">
                  <c:v>72</c:v>
                </c:pt>
                <c:pt idx="1">
                  <c:v>13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'По основанию поступления'!$B$16</c:f>
              <c:strCache>
                <c:ptCount val="1"/>
                <c:pt idx="0">
                  <c:v>2016 г.</c:v>
                </c:pt>
              </c:strCache>
            </c:strRef>
          </c:tx>
          <c:invertIfNegative val="0"/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поступления'!$C$16:$F$16</c:f>
              <c:numCache>
                <c:formatCode>General</c:formatCode>
                <c:ptCount val="4"/>
                <c:pt idx="0">
                  <c:v>71</c:v>
                </c:pt>
                <c:pt idx="1">
                  <c:v>20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098240"/>
        <c:axId val="79099776"/>
      </c:barChart>
      <c:catAx>
        <c:axId val="79098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79099776"/>
        <c:crosses val="autoZero"/>
        <c:auto val="1"/>
        <c:lblAlgn val="ctr"/>
        <c:lblOffset val="100"/>
        <c:noMultiLvlLbl val="0"/>
      </c:catAx>
      <c:valAx>
        <c:axId val="7909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98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</a:t>
            </a:r>
            <a:r>
              <a:rPr lang="ru-RU" sz="1400" b="1" i="0" u="none" strike="noStrike" baseline="0">
                <a:effectLst/>
              </a:rPr>
              <a:t>основанию поступления  2</a:t>
            </a:r>
            <a:r>
              <a:rPr lang="ru-RU" sz="1400" b="1" i="0" baseline="0">
                <a:effectLst/>
              </a:rPr>
              <a:t>015 г. </a:t>
            </a:r>
            <a:r>
              <a:rPr lang="ru-RU" sz="1400" b="1" i="0" u="none" strike="noStrike" baseline="0">
                <a:effectLst/>
              </a:rPr>
              <a:t>(кол-во)    </a:t>
            </a:r>
            <a:endParaRPr lang="ru-RU" sz="14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32633420822396"/>
          <c:y val="0.17785810315603498"/>
          <c:w val="0.46338888888888891"/>
          <c:h val="0.7212806312763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основанию поступления'!$C$3</c:f>
              <c:strCache>
                <c:ptCount val="1"/>
                <c:pt idx="0">
                  <c:v>Бюджет</c:v>
                </c:pt>
              </c:strCache>
            </c:strRef>
          </c:tx>
          <c:invertIfNegative val="0"/>
          <c:cat>
            <c:strRef>
              <c:f>'По основанию поступления'!$B$8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основанию поступления'!$C$8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ser>
          <c:idx val="1"/>
          <c:order val="1"/>
          <c:tx>
            <c:strRef>
              <c:f>'По основанию поступления'!$D$3</c:f>
              <c:strCache>
                <c:ptCount val="1"/>
                <c:pt idx="0">
                  <c:v>Платная</c:v>
                </c:pt>
              </c:strCache>
            </c:strRef>
          </c:tx>
          <c:invertIfNegative val="0"/>
          <c:cat>
            <c:strRef>
              <c:f>'По основанию поступления'!$B$8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основанию поступления'!$D$8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'По основанию поступления'!$E$3</c:f>
              <c:strCache>
                <c:ptCount val="1"/>
                <c:pt idx="0">
                  <c:v>Контракт</c:v>
                </c:pt>
              </c:strCache>
            </c:strRef>
          </c:tx>
          <c:invertIfNegative val="0"/>
          <c:cat>
            <c:strRef>
              <c:f>'По основанию поступления'!$B$8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основанию поступления'!$E$8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'По основанию поступления'!$F$3</c:f>
              <c:strCache>
                <c:ptCount val="1"/>
                <c:pt idx="0">
                  <c:v>Целевое</c:v>
                </c:pt>
              </c:strCache>
            </c:strRef>
          </c:tx>
          <c:invertIfNegative val="0"/>
          <c:cat>
            <c:strRef>
              <c:f>'По основанию поступления'!$B$8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основанию поступления'!$F$8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9120640"/>
        <c:axId val="79147008"/>
      </c:barChart>
      <c:catAx>
        <c:axId val="79120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79147008"/>
        <c:crosses val="autoZero"/>
        <c:auto val="1"/>
        <c:lblAlgn val="ctr"/>
        <c:lblOffset val="100"/>
        <c:noMultiLvlLbl val="0"/>
      </c:catAx>
      <c:valAx>
        <c:axId val="7914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20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Трудоустройство выпускников  </a:t>
            </a:r>
          </a:p>
          <a:p>
            <a:pPr>
              <a:defRPr sz="1400"/>
            </a:pPr>
            <a:r>
              <a:rPr lang="ru-RU" sz="1400"/>
              <a:t>по </a:t>
            </a:r>
            <a:r>
              <a:rPr lang="ru-RU" sz="1400" b="1" i="0" u="none" strike="noStrike" baseline="0">
                <a:effectLst/>
              </a:rPr>
              <a:t>основанию поступления   </a:t>
            </a:r>
            <a:r>
              <a:rPr lang="ru-RU" sz="1400"/>
              <a:t>2016 г. </a:t>
            </a:r>
            <a:r>
              <a:rPr lang="ru-RU" sz="1400" b="1" i="0" u="none" strike="noStrike" baseline="0">
                <a:effectLst/>
              </a:rPr>
              <a:t>(кол-во)    </a:t>
            </a:r>
            <a:endParaRPr lang="ru-RU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627252843394574"/>
          <c:y val="0.28086153496717642"/>
          <c:w val="0.44449671916010497"/>
          <c:h val="0.74082786526684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основанию поступления'!$C$11</c:f>
              <c:strCache>
                <c:ptCount val="1"/>
                <c:pt idx="0">
                  <c:v>Бюджет</c:v>
                </c:pt>
              </c:strCache>
            </c:strRef>
          </c:tx>
          <c:invertIfNegative val="0"/>
          <c:cat>
            <c:strRef>
              <c:f>'По основанию поступления'!$B$16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основанию поступления'!$C$16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</c:ser>
        <c:ser>
          <c:idx val="1"/>
          <c:order val="1"/>
          <c:tx>
            <c:strRef>
              <c:f>'По основанию поступления'!$D$11</c:f>
              <c:strCache>
                <c:ptCount val="1"/>
                <c:pt idx="0">
                  <c:v>Платная</c:v>
                </c:pt>
              </c:strCache>
            </c:strRef>
          </c:tx>
          <c:invertIfNegative val="0"/>
          <c:cat>
            <c:strRef>
              <c:f>'По основанию поступления'!$B$16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основанию поступления'!$D$16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'По основанию поступления'!$E$11</c:f>
              <c:strCache>
                <c:ptCount val="1"/>
                <c:pt idx="0">
                  <c:v>Контракт</c:v>
                </c:pt>
              </c:strCache>
            </c:strRef>
          </c:tx>
          <c:invertIfNegative val="0"/>
          <c:cat>
            <c:strRef>
              <c:f>'По основанию поступления'!$B$16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основанию поступления'!$E$16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'По основанию поступления'!$F$11</c:f>
              <c:strCache>
                <c:ptCount val="1"/>
                <c:pt idx="0">
                  <c:v>Целевое</c:v>
                </c:pt>
              </c:strCache>
            </c:strRef>
          </c:tx>
          <c:invertIfNegative val="0"/>
          <c:cat>
            <c:strRef>
              <c:f>'По основанию поступления'!$B$16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основанию поступления'!$F$16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9249792"/>
        <c:axId val="79251328"/>
      </c:barChart>
      <c:catAx>
        <c:axId val="79249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79251328"/>
        <c:crosses val="autoZero"/>
        <c:auto val="1"/>
        <c:lblAlgn val="ctr"/>
        <c:lblOffset val="100"/>
        <c:noMultiLvlLbl val="0"/>
      </c:catAx>
      <c:valAx>
        <c:axId val="7925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249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</a:t>
            </a:r>
            <a:r>
              <a:rPr lang="ru-RU" sz="1400" b="1" i="0" u="none" strike="noStrike" baseline="0">
                <a:effectLst/>
              </a:rPr>
              <a:t>основанию поступления    2</a:t>
            </a:r>
            <a:r>
              <a:rPr lang="ru-RU" sz="1400" b="1" i="0" baseline="0">
                <a:effectLst/>
              </a:rPr>
              <a:t>015 г.</a:t>
            </a:r>
            <a:r>
              <a:rPr lang="en-US" sz="1400" b="1" i="0" baseline="0">
                <a:effectLst/>
              </a:rPr>
              <a:t> (%)</a:t>
            </a:r>
            <a:endParaRPr lang="ru-RU" sz="1400">
              <a:effectLst/>
            </a:endParaRPr>
          </a:p>
        </c:rich>
      </c:tx>
      <c:layout>
        <c:manualLayout>
          <c:xMode val="edge"/>
          <c:yMode val="edge"/>
          <c:x val="0.18716666666666668"/>
          <c:y val="1.69419669596959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32633420822396"/>
          <c:y val="0.17785810315603498"/>
          <c:w val="0.46338888888888891"/>
          <c:h val="0.7212806312763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основанию поступления'!$C$3</c:f>
              <c:strCache>
                <c:ptCount val="1"/>
                <c:pt idx="0">
                  <c:v>Бюджет</c:v>
                </c:pt>
              </c:strCache>
            </c:strRef>
          </c:tx>
          <c:invertIfNegative val="0"/>
          <c:cat>
            <c:strRef>
              <c:f>'По основанию поступления'!$B$9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основанию поступления'!$C$9</c:f>
              <c:numCache>
                <c:formatCode>0</c:formatCode>
                <c:ptCount val="1"/>
                <c:pt idx="0">
                  <c:v>82.758620689655174</c:v>
                </c:pt>
              </c:numCache>
            </c:numRef>
          </c:val>
        </c:ser>
        <c:ser>
          <c:idx val="1"/>
          <c:order val="1"/>
          <c:tx>
            <c:strRef>
              <c:f>'По основанию поступления'!$D$3</c:f>
              <c:strCache>
                <c:ptCount val="1"/>
                <c:pt idx="0">
                  <c:v>Платная</c:v>
                </c:pt>
              </c:strCache>
            </c:strRef>
          </c:tx>
          <c:invertIfNegative val="0"/>
          <c:cat>
            <c:strRef>
              <c:f>'По основанию поступления'!$B$9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основанию поступления'!$D$9</c:f>
              <c:numCache>
                <c:formatCode>0</c:formatCode>
                <c:ptCount val="1"/>
                <c:pt idx="0">
                  <c:v>14.942528735632186</c:v>
                </c:pt>
              </c:numCache>
            </c:numRef>
          </c:val>
        </c:ser>
        <c:ser>
          <c:idx val="2"/>
          <c:order val="2"/>
          <c:tx>
            <c:strRef>
              <c:f>'По основанию поступления'!$E$3</c:f>
              <c:strCache>
                <c:ptCount val="1"/>
                <c:pt idx="0">
                  <c:v>Контракт</c:v>
                </c:pt>
              </c:strCache>
            </c:strRef>
          </c:tx>
          <c:invertIfNegative val="0"/>
          <c:cat>
            <c:strRef>
              <c:f>'По основанию поступления'!$B$9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основанию поступления'!$E$9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'По основанию поступления'!$F$3</c:f>
              <c:strCache>
                <c:ptCount val="1"/>
                <c:pt idx="0">
                  <c:v>Целевое</c:v>
                </c:pt>
              </c:strCache>
            </c:strRef>
          </c:tx>
          <c:invertIfNegative val="0"/>
          <c:cat>
            <c:strRef>
              <c:f>'По основанию поступления'!$B$9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основанию поступления'!$F$9</c:f>
              <c:numCache>
                <c:formatCode>0</c:formatCode>
                <c:ptCount val="1"/>
                <c:pt idx="0">
                  <c:v>2.2988505747126435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9296768"/>
        <c:axId val="79298560"/>
      </c:barChart>
      <c:catAx>
        <c:axId val="79296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79298560"/>
        <c:crosses val="autoZero"/>
        <c:auto val="1"/>
        <c:lblAlgn val="ctr"/>
        <c:lblOffset val="100"/>
        <c:noMultiLvlLbl val="0"/>
      </c:catAx>
      <c:valAx>
        <c:axId val="792985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296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Трудоустройство выпускников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по </a:t>
            </a:r>
            <a:r>
              <a:rPr lang="ru-RU" sz="1400" b="1" i="0" u="none" strike="noStrike" baseline="0">
                <a:effectLst/>
              </a:rPr>
              <a:t>основанию поступления   </a:t>
            </a:r>
            <a:r>
              <a:rPr lang="ru-RU" sz="1400"/>
              <a:t>2016 г.</a:t>
            </a:r>
            <a:r>
              <a:rPr lang="en-US" sz="1400"/>
              <a:t> </a:t>
            </a:r>
            <a:r>
              <a:rPr lang="en-US" sz="1400" b="1" i="0" baseline="0">
                <a:effectLst/>
              </a:rPr>
              <a:t>(%)</a:t>
            </a:r>
            <a:endParaRPr lang="ru-RU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627252843394574"/>
          <c:y val="0.28086153496717642"/>
          <c:w val="0.44449671916010497"/>
          <c:h val="0.74082786526684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'По основанию поступления'!$C$11</c:f>
              <c:strCache>
                <c:ptCount val="1"/>
                <c:pt idx="0">
                  <c:v>Бюджет</c:v>
                </c:pt>
              </c:strCache>
            </c:strRef>
          </c:tx>
          <c:invertIfNegative val="0"/>
          <c:cat>
            <c:strRef>
              <c:f>'По основанию поступления'!$B$17</c:f>
              <c:strCache>
                <c:ptCount val="1"/>
                <c:pt idx="0">
                  <c:v>2016 г. (%)</c:v>
                </c:pt>
              </c:strCache>
            </c:strRef>
          </c:cat>
          <c:val>
            <c:numRef>
              <c:f>'По основанию поступления'!$C$17</c:f>
              <c:numCache>
                <c:formatCode>0</c:formatCode>
                <c:ptCount val="1"/>
                <c:pt idx="0">
                  <c:v>76.344086021505376</c:v>
                </c:pt>
              </c:numCache>
            </c:numRef>
          </c:val>
        </c:ser>
        <c:ser>
          <c:idx val="1"/>
          <c:order val="1"/>
          <c:tx>
            <c:strRef>
              <c:f>'По основанию поступления'!$D$11</c:f>
              <c:strCache>
                <c:ptCount val="1"/>
                <c:pt idx="0">
                  <c:v>Платная</c:v>
                </c:pt>
              </c:strCache>
            </c:strRef>
          </c:tx>
          <c:invertIfNegative val="0"/>
          <c:cat>
            <c:strRef>
              <c:f>'По основанию поступления'!$B$17</c:f>
              <c:strCache>
                <c:ptCount val="1"/>
                <c:pt idx="0">
                  <c:v>2016 г. (%)</c:v>
                </c:pt>
              </c:strCache>
            </c:strRef>
          </c:cat>
          <c:val>
            <c:numRef>
              <c:f>'По основанию поступления'!$D$17</c:f>
              <c:numCache>
                <c:formatCode>0</c:formatCode>
                <c:ptCount val="1"/>
                <c:pt idx="0">
                  <c:v>21.50537634408602</c:v>
                </c:pt>
              </c:numCache>
            </c:numRef>
          </c:val>
        </c:ser>
        <c:ser>
          <c:idx val="2"/>
          <c:order val="2"/>
          <c:tx>
            <c:strRef>
              <c:f>'По основанию поступления'!$E$11</c:f>
              <c:strCache>
                <c:ptCount val="1"/>
                <c:pt idx="0">
                  <c:v>Контракт</c:v>
                </c:pt>
              </c:strCache>
            </c:strRef>
          </c:tx>
          <c:invertIfNegative val="0"/>
          <c:cat>
            <c:strRef>
              <c:f>'По основанию поступления'!$B$17</c:f>
              <c:strCache>
                <c:ptCount val="1"/>
                <c:pt idx="0">
                  <c:v>2016 г. (%)</c:v>
                </c:pt>
              </c:strCache>
            </c:strRef>
          </c:cat>
          <c:val>
            <c:numRef>
              <c:f>'По основанию поступления'!$E$17</c:f>
              <c:numCache>
                <c:formatCode>0</c:formatCode>
                <c:ptCount val="1"/>
                <c:pt idx="0">
                  <c:v>1.0752688172043012</c:v>
                </c:pt>
              </c:numCache>
            </c:numRef>
          </c:val>
        </c:ser>
        <c:ser>
          <c:idx val="3"/>
          <c:order val="3"/>
          <c:tx>
            <c:strRef>
              <c:f>'По основанию поступления'!$F$11</c:f>
              <c:strCache>
                <c:ptCount val="1"/>
                <c:pt idx="0">
                  <c:v>Целевое</c:v>
                </c:pt>
              </c:strCache>
            </c:strRef>
          </c:tx>
          <c:invertIfNegative val="0"/>
          <c:cat>
            <c:strRef>
              <c:f>'По основанию поступления'!$B$17</c:f>
              <c:strCache>
                <c:ptCount val="1"/>
                <c:pt idx="0">
                  <c:v>2016 г. (%)</c:v>
                </c:pt>
              </c:strCache>
            </c:strRef>
          </c:cat>
          <c:val>
            <c:numRef>
              <c:f>'По основанию поступления'!$F$17</c:f>
              <c:numCache>
                <c:formatCode>0</c:formatCode>
                <c:ptCount val="1"/>
                <c:pt idx="0">
                  <c:v>1.0752688172043012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9335808"/>
        <c:axId val="79337344"/>
      </c:barChart>
      <c:catAx>
        <c:axId val="79335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79337344"/>
        <c:crosses val="autoZero"/>
        <c:auto val="1"/>
        <c:lblAlgn val="ctr"/>
        <c:lblOffset val="100"/>
        <c:noMultiLvlLbl val="0"/>
      </c:catAx>
      <c:valAx>
        <c:axId val="79337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3358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Трудоустройство выпускников  </a:t>
            </a:r>
          </a:p>
          <a:p>
            <a:pPr>
              <a:defRPr sz="1600"/>
            </a:pPr>
            <a:r>
              <a:rPr lang="ru-RU" sz="1600"/>
              <a:t>по </a:t>
            </a:r>
            <a:r>
              <a:rPr lang="ru-RU" sz="1600" b="1" i="0" u="none" strike="noStrike" baseline="0">
                <a:effectLst/>
              </a:rPr>
              <a:t>основанию поступления</a:t>
            </a:r>
            <a:r>
              <a:rPr lang="en-US" sz="1600" b="1" i="0" u="none" strike="noStrike" baseline="0">
                <a:effectLst/>
              </a:rPr>
              <a:t> (%)</a:t>
            </a:r>
            <a:r>
              <a:rPr lang="ru-RU" sz="1600" b="1" i="0" u="none" strike="noStrike" baseline="0">
                <a:effectLst/>
              </a:rPr>
              <a:t>    </a:t>
            </a:r>
            <a:endParaRPr lang="ru-RU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основанию поступления'!$B$9</c:f>
              <c:strCache>
                <c:ptCount val="1"/>
                <c:pt idx="0">
                  <c:v>2015 г.(%)</c:v>
                </c:pt>
              </c:strCache>
            </c:strRef>
          </c:tx>
          <c:invertIfNegative val="0"/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поступления'!$C$9:$F$9</c:f>
              <c:numCache>
                <c:formatCode>0</c:formatCode>
                <c:ptCount val="4"/>
                <c:pt idx="0">
                  <c:v>82.758620689655174</c:v>
                </c:pt>
                <c:pt idx="1">
                  <c:v>14.942528735632186</c:v>
                </c:pt>
                <c:pt idx="2">
                  <c:v>0</c:v>
                </c:pt>
                <c:pt idx="3">
                  <c:v>2.2988505747126435</c:v>
                </c:pt>
              </c:numCache>
            </c:numRef>
          </c:val>
        </c:ser>
        <c:ser>
          <c:idx val="1"/>
          <c:order val="1"/>
          <c:tx>
            <c:strRef>
              <c:f>'По основанию поступления'!$B$17</c:f>
              <c:strCache>
                <c:ptCount val="1"/>
                <c:pt idx="0">
                  <c:v>2016 г. (%)</c:v>
                </c:pt>
              </c:strCache>
            </c:strRef>
          </c:tx>
          <c:invertIfNegative val="0"/>
          <c:cat>
            <c:strRef>
              <c:f>'По основанию поступления'!$C$3:$F$3</c:f>
              <c:strCache>
                <c:ptCount val="4"/>
                <c:pt idx="0">
                  <c:v>Бюджет</c:v>
                </c:pt>
                <c:pt idx="1">
                  <c:v>Платная</c:v>
                </c:pt>
                <c:pt idx="2">
                  <c:v>Контракт</c:v>
                </c:pt>
                <c:pt idx="3">
                  <c:v>Целевое</c:v>
                </c:pt>
              </c:strCache>
            </c:strRef>
          </c:cat>
          <c:val>
            <c:numRef>
              <c:f>'По основанию поступления'!$C$17:$F$17</c:f>
              <c:numCache>
                <c:formatCode>0</c:formatCode>
                <c:ptCount val="4"/>
                <c:pt idx="0">
                  <c:v>76.344086021505376</c:v>
                </c:pt>
                <c:pt idx="1">
                  <c:v>21.50537634408602</c:v>
                </c:pt>
                <c:pt idx="2">
                  <c:v>1.0752688172043012</c:v>
                </c:pt>
                <c:pt idx="3">
                  <c:v>1.0752688172043012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456576"/>
        <c:axId val="82458112"/>
      </c:barChart>
      <c:catAx>
        <c:axId val="82456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82458112"/>
        <c:crosses val="autoZero"/>
        <c:auto val="1"/>
        <c:lblAlgn val="ctr"/>
        <c:lblOffset val="100"/>
        <c:noMultiLvlLbl val="0"/>
      </c:catAx>
      <c:valAx>
        <c:axId val="824581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65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Трудоустройство выпускников по направлениям (кол-во)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направлениям'!$B$8</c:f>
              <c:strCache>
                <c:ptCount val="1"/>
                <c:pt idx="0">
                  <c:v>2015 г.</c:v>
                </c:pt>
              </c:strCache>
            </c:strRef>
          </c:tx>
          <c:invertIfNegative val="0"/>
          <c:cat>
            <c:strRef>
              <c:f>'По направлениям'!$C$3:$F$3</c:f>
              <c:strCache>
                <c:ptCount val="4"/>
                <c:pt idx="0">
                  <c:v>Социально - экономическое</c:v>
                </c:pt>
                <c:pt idx="1">
                  <c:v>Химико - биологическое</c:v>
                </c:pt>
                <c:pt idx="2">
                  <c:v>Физико - математическое</c:v>
                </c:pt>
                <c:pt idx="3">
                  <c:v>Гуманитарное</c:v>
                </c:pt>
              </c:strCache>
            </c:strRef>
          </c:cat>
          <c:val>
            <c:numRef>
              <c:f>'По направлениям'!$C$8:$F$8</c:f>
              <c:numCache>
                <c:formatCode>General</c:formatCode>
                <c:ptCount val="4"/>
                <c:pt idx="0">
                  <c:v>27</c:v>
                </c:pt>
                <c:pt idx="1">
                  <c:v>5</c:v>
                </c:pt>
                <c:pt idx="2">
                  <c:v>50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'По направлениям'!$B$16</c:f>
              <c:strCache>
                <c:ptCount val="1"/>
                <c:pt idx="0">
                  <c:v>2016 г.</c:v>
                </c:pt>
              </c:strCache>
            </c:strRef>
          </c:tx>
          <c:invertIfNegative val="0"/>
          <c:cat>
            <c:strRef>
              <c:f>'По направлениям'!$C$3:$F$3</c:f>
              <c:strCache>
                <c:ptCount val="4"/>
                <c:pt idx="0">
                  <c:v>Социально - экономическое</c:v>
                </c:pt>
                <c:pt idx="1">
                  <c:v>Химико - биологическое</c:v>
                </c:pt>
                <c:pt idx="2">
                  <c:v>Физико - математическое</c:v>
                </c:pt>
                <c:pt idx="3">
                  <c:v>Гуманитарное</c:v>
                </c:pt>
              </c:strCache>
            </c:strRef>
          </c:cat>
          <c:val>
            <c:numRef>
              <c:f>'По направлениям'!$C$16:$F$16</c:f>
              <c:numCache>
                <c:formatCode>General</c:formatCode>
                <c:ptCount val="4"/>
                <c:pt idx="0">
                  <c:v>32</c:v>
                </c:pt>
                <c:pt idx="1">
                  <c:v>7</c:v>
                </c:pt>
                <c:pt idx="2">
                  <c:v>44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246144"/>
        <c:axId val="115135616"/>
      </c:barChart>
      <c:catAx>
        <c:axId val="112246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15135616"/>
        <c:crosses val="autoZero"/>
        <c:auto val="1"/>
        <c:lblAlgn val="ctr"/>
        <c:lblOffset val="100"/>
        <c:noMultiLvlLbl val="0"/>
      </c:catAx>
      <c:valAx>
        <c:axId val="11513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461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u="none" strike="noStrike" baseline="0">
                <a:effectLst/>
              </a:rPr>
              <a:t>Трудоустройство выпускников по направления</a:t>
            </a:r>
            <a:r>
              <a:rPr lang="en-US" sz="1400" b="1" i="0" u="none" strike="noStrike" baseline="0">
                <a:effectLst/>
              </a:rPr>
              <a:t> (</a:t>
            </a:r>
            <a:r>
              <a:rPr lang="ru-RU" sz="1400" b="1" i="0" u="none" strike="noStrike" baseline="0">
                <a:effectLst/>
              </a:rPr>
              <a:t>кол-во</a:t>
            </a:r>
            <a:r>
              <a:rPr lang="en-US" sz="1400" b="1" i="0" u="none" strike="noStrike" baseline="0">
                <a:effectLst/>
              </a:rPr>
              <a:t>)</a:t>
            </a:r>
            <a:endParaRPr lang="ru-RU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направлениям'!$C$3</c:f>
              <c:strCache>
                <c:ptCount val="1"/>
                <c:pt idx="0">
                  <c:v>Социально - экономическое</c:v>
                </c:pt>
              </c:strCache>
            </c:strRef>
          </c:tx>
          <c:invertIfNegative val="0"/>
          <c:cat>
            <c:strRef>
              <c:f>'По направлениям'!$B$8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направлениям'!$C$8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1"/>
          <c:order val="1"/>
          <c:tx>
            <c:strRef>
              <c:f>'По направлениям'!$D$3</c:f>
              <c:strCache>
                <c:ptCount val="1"/>
                <c:pt idx="0">
                  <c:v>Химико - биологическое</c:v>
                </c:pt>
              </c:strCache>
            </c:strRef>
          </c:tx>
          <c:invertIfNegative val="0"/>
          <c:cat>
            <c:strRef>
              <c:f>'По направлениям'!$B$8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направлениям'!$D$8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'По направлениям'!$E$3</c:f>
              <c:strCache>
                <c:ptCount val="1"/>
                <c:pt idx="0">
                  <c:v>Физико - математическое</c:v>
                </c:pt>
              </c:strCache>
            </c:strRef>
          </c:tx>
          <c:invertIfNegative val="0"/>
          <c:cat>
            <c:strRef>
              <c:f>'По направлениям'!$B$8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направлениям'!$E$8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3"/>
          <c:order val="3"/>
          <c:tx>
            <c:strRef>
              <c:f>'По направлениям'!$F$3</c:f>
              <c:strCache>
                <c:ptCount val="1"/>
                <c:pt idx="0">
                  <c:v>Гуманитарное</c:v>
                </c:pt>
              </c:strCache>
            </c:strRef>
          </c:tx>
          <c:invertIfNegative val="0"/>
          <c:cat>
            <c:strRef>
              <c:f>'По направлениям'!$B$8</c:f>
              <c:strCache>
                <c:ptCount val="1"/>
                <c:pt idx="0">
                  <c:v>2015 г.</c:v>
                </c:pt>
              </c:strCache>
            </c:strRef>
          </c:cat>
          <c:val>
            <c:numRef>
              <c:f>'По направлениям'!$F$8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344640"/>
        <c:axId val="134551040"/>
      </c:barChart>
      <c:catAx>
        <c:axId val="133344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34551040"/>
        <c:crosses val="autoZero"/>
        <c:auto val="1"/>
        <c:lblAlgn val="ctr"/>
        <c:lblOffset val="100"/>
        <c:noMultiLvlLbl val="0"/>
      </c:catAx>
      <c:valAx>
        <c:axId val="13455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44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Трудоустройство выпускников по направления </a:t>
            </a:r>
            <a:r>
              <a:rPr lang="en-US" sz="1400" b="1" i="0" baseline="0">
                <a:effectLst/>
              </a:rPr>
              <a:t>(</a:t>
            </a:r>
            <a:r>
              <a:rPr lang="ru-RU" sz="1400" b="1" i="0" baseline="0">
                <a:effectLst/>
              </a:rPr>
              <a:t>кол-во</a:t>
            </a:r>
            <a:r>
              <a:rPr lang="en-US" sz="1400" b="1" i="0" baseline="0">
                <a:effectLst/>
              </a:rPr>
              <a:t>)</a:t>
            </a:r>
            <a:endParaRPr lang="ru-RU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направлениям'!$C$11</c:f>
              <c:strCache>
                <c:ptCount val="1"/>
                <c:pt idx="0">
                  <c:v>Социально - экономическое</c:v>
                </c:pt>
              </c:strCache>
            </c:strRef>
          </c:tx>
          <c:invertIfNegative val="0"/>
          <c:cat>
            <c:strRef>
              <c:f>'По направлениям'!$B$16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направлениям'!$C$16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1"/>
          <c:order val="1"/>
          <c:tx>
            <c:strRef>
              <c:f>'По направлениям'!$D$11</c:f>
              <c:strCache>
                <c:ptCount val="1"/>
                <c:pt idx="0">
                  <c:v>Химико - биологическое</c:v>
                </c:pt>
              </c:strCache>
            </c:strRef>
          </c:tx>
          <c:invertIfNegative val="0"/>
          <c:cat>
            <c:strRef>
              <c:f>'По направлениям'!$B$16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направлениям'!$D$16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'По направлениям'!$E$11</c:f>
              <c:strCache>
                <c:ptCount val="1"/>
                <c:pt idx="0">
                  <c:v>Физико - математическое</c:v>
                </c:pt>
              </c:strCache>
            </c:strRef>
          </c:tx>
          <c:invertIfNegative val="0"/>
          <c:cat>
            <c:strRef>
              <c:f>'По направлениям'!$B$16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направлениям'!$E$16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</c:ser>
        <c:ser>
          <c:idx val="3"/>
          <c:order val="3"/>
          <c:tx>
            <c:strRef>
              <c:f>'По направлениям'!$F$11</c:f>
              <c:strCache>
                <c:ptCount val="1"/>
                <c:pt idx="0">
                  <c:v>Гуманитарное</c:v>
                </c:pt>
              </c:strCache>
            </c:strRef>
          </c:tx>
          <c:invertIfNegative val="0"/>
          <c:cat>
            <c:strRef>
              <c:f>'По направлениям'!$B$16</c:f>
              <c:strCache>
                <c:ptCount val="1"/>
                <c:pt idx="0">
                  <c:v>2016 г.</c:v>
                </c:pt>
              </c:strCache>
            </c:strRef>
          </c:cat>
          <c:val>
            <c:numRef>
              <c:f>'По направлениям'!$F$16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61472"/>
        <c:axId val="115024256"/>
      </c:barChart>
      <c:catAx>
        <c:axId val="112761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5024256"/>
        <c:crosses val="autoZero"/>
        <c:auto val="1"/>
        <c:lblAlgn val="ctr"/>
        <c:lblOffset val="100"/>
        <c:noMultiLvlLbl val="0"/>
      </c:catAx>
      <c:valAx>
        <c:axId val="115024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761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u="none" strike="noStrike" baseline="0">
                <a:effectLst/>
              </a:rPr>
              <a:t>Трудоустройство выпускников по направления (%)</a:t>
            </a:r>
            <a:endParaRPr lang="ru-RU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направлениям'!$C$3</c:f>
              <c:strCache>
                <c:ptCount val="1"/>
                <c:pt idx="0">
                  <c:v>Социально - экономическое</c:v>
                </c:pt>
              </c:strCache>
            </c:strRef>
          </c:tx>
          <c:invertIfNegative val="0"/>
          <c:cat>
            <c:strRef>
              <c:f>'По направлениям'!$B$9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направлениям'!$C$9</c:f>
              <c:numCache>
                <c:formatCode>0</c:formatCode>
                <c:ptCount val="1"/>
                <c:pt idx="0">
                  <c:v>31.03448275862069</c:v>
                </c:pt>
              </c:numCache>
            </c:numRef>
          </c:val>
        </c:ser>
        <c:ser>
          <c:idx val="1"/>
          <c:order val="1"/>
          <c:tx>
            <c:strRef>
              <c:f>'По направлениям'!$D$3</c:f>
              <c:strCache>
                <c:ptCount val="1"/>
                <c:pt idx="0">
                  <c:v>Химико - биологическое</c:v>
                </c:pt>
              </c:strCache>
            </c:strRef>
          </c:tx>
          <c:invertIfNegative val="0"/>
          <c:cat>
            <c:strRef>
              <c:f>'По направлениям'!$B$9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направлениям'!$D$9</c:f>
              <c:numCache>
                <c:formatCode>0</c:formatCode>
                <c:ptCount val="1"/>
                <c:pt idx="0">
                  <c:v>5.7471264367816088</c:v>
                </c:pt>
              </c:numCache>
            </c:numRef>
          </c:val>
        </c:ser>
        <c:ser>
          <c:idx val="2"/>
          <c:order val="2"/>
          <c:tx>
            <c:strRef>
              <c:f>'По направлениям'!$E$3</c:f>
              <c:strCache>
                <c:ptCount val="1"/>
                <c:pt idx="0">
                  <c:v>Физико - математическое</c:v>
                </c:pt>
              </c:strCache>
            </c:strRef>
          </c:tx>
          <c:invertIfNegative val="0"/>
          <c:cat>
            <c:strRef>
              <c:f>'По направлениям'!$B$9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направлениям'!$E$9</c:f>
              <c:numCache>
                <c:formatCode>0</c:formatCode>
                <c:ptCount val="1"/>
                <c:pt idx="0">
                  <c:v>57.47126436781609</c:v>
                </c:pt>
              </c:numCache>
            </c:numRef>
          </c:val>
        </c:ser>
        <c:ser>
          <c:idx val="3"/>
          <c:order val="3"/>
          <c:tx>
            <c:strRef>
              <c:f>'По направлениям'!$F$3</c:f>
              <c:strCache>
                <c:ptCount val="1"/>
                <c:pt idx="0">
                  <c:v>Гуманитарное</c:v>
                </c:pt>
              </c:strCache>
            </c:strRef>
          </c:tx>
          <c:invertIfNegative val="0"/>
          <c:cat>
            <c:strRef>
              <c:f>'По направлениям'!$B$9</c:f>
              <c:strCache>
                <c:ptCount val="1"/>
                <c:pt idx="0">
                  <c:v>2015 г.(%)</c:v>
                </c:pt>
              </c:strCache>
            </c:strRef>
          </c:cat>
          <c:val>
            <c:numRef>
              <c:f>'По направлениям'!$F$9</c:f>
              <c:numCache>
                <c:formatCode>0</c:formatCode>
                <c:ptCount val="1"/>
                <c:pt idx="0">
                  <c:v>5.7471264367816088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176192"/>
        <c:axId val="115177728"/>
      </c:barChart>
      <c:catAx>
        <c:axId val="115176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5177728"/>
        <c:crosses val="autoZero"/>
        <c:auto val="1"/>
        <c:lblAlgn val="ctr"/>
        <c:lblOffset val="100"/>
        <c:noMultiLvlLbl val="0"/>
      </c:catAx>
      <c:valAx>
        <c:axId val="115177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176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Трудоустройство выпускников по направления </a:t>
            </a:r>
            <a:r>
              <a:rPr lang="en-US" sz="1400" b="1" i="0" baseline="0">
                <a:effectLst/>
              </a:rPr>
              <a:t>(</a:t>
            </a:r>
            <a:r>
              <a:rPr lang="ru-RU" sz="1400" b="1" i="0" baseline="0">
                <a:effectLst/>
              </a:rPr>
              <a:t>%</a:t>
            </a:r>
            <a:r>
              <a:rPr lang="en-US" sz="1400" b="1" i="0" baseline="0">
                <a:effectLst/>
              </a:rPr>
              <a:t>)</a:t>
            </a:r>
            <a:endParaRPr lang="ru-RU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направлениям'!$C$11</c:f>
              <c:strCache>
                <c:ptCount val="1"/>
                <c:pt idx="0">
                  <c:v>Социально - экономическое</c:v>
                </c:pt>
              </c:strCache>
            </c:strRef>
          </c:tx>
          <c:invertIfNegative val="0"/>
          <c:cat>
            <c:strRef>
              <c:f>'По направлениям'!$B$17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направлениям'!$C$17</c:f>
              <c:numCache>
                <c:formatCode>0</c:formatCode>
                <c:ptCount val="1"/>
                <c:pt idx="0">
                  <c:v>34.782608695652172</c:v>
                </c:pt>
              </c:numCache>
            </c:numRef>
          </c:val>
        </c:ser>
        <c:ser>
          <c:idx val="1"/>
          <c:order val="1"/>
          <c:tx>
            <c:strRef>
              <c:f>'По направлениям'!$D$11</c:f>
              <c:strCache>
                <c:ptCount val="1"/>
                <c:pt idx="0">
                  <c:v>Химико - биологическое</c:v>
                </c:pt>
              </c:strCache>
            </c:strRef>
          </c:tx>
          <c:invertIfNegative val="0"/>
          <c:cat>
            <c:strRef>
              <c:f>'По направлениям'!$B$17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направлениям'!$D$17</c:f>
              <c:numCache>
                <c:formatCode>0</c:formatCode>
                <c:ptCount val="1"/>
                <c:pt idx="0">
                  <c:v>7.608695652173914</c:v>
                </c:pt>
              </c:numCache>
            </c:numRef>
          </c:val>
        </c:ser>
        <c:ser>
          <c:idx val="2"/>
          <c:order val="2"/>
          <c:tx>
            <c:strRef>
              <c:f>'По направлениям'!$E$11</c:f>
              <c:strCache>
                <c:ptCount val="1"/>
                <c:pt idx="0">
                  <c:v>Физико - математическое</c:v>
                </c:pt>
              </c:strCache>
            </c:strRef>
          </c:tx>
          <c:invertIfNegative val="0"/>
          <c:cat>
            <c:strRef>
              <c:f>'По направлениям'!$B$17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направлениям'!$E$17</c:f>
              <c:numCache>
                <c:formatCode>0</c:formatCode>
                <c:ptCount val="1"/>
                <c:pt idx="0">
                  <c:v>47.826086956521742</c:v>
                </c:pt>
              </c:numCache>
            </c:numRef>
          </c:val>
        </c:ser>
        <c:ser>
          <c:idx val="3"/>
          <c:order val="3"/>
          <c:tx>
            <c:strRef>
              <c:f>'По направлениям'!$F$11</c:f>
              <c:strCache>
                <c:ptCount val="1"/>
                <c:pt idx="0">
                  <c:v>Гуманитарное</c:v>
                </c:pt>
              </c:strCache>
            </c:strRef>
          </c:tx>
          <c:invertIfNegative val="0"/>
          <c:cat>
            <c:strRef>
              <c:f>'По направлениям'!$B$17</c:f>
              <c:strCache>
                <c:ptCount val="1"/>
                <c:pt idx="0">
                  <c:v>2016 г.(%)</c:v>
                </c:pt>
              </c:strCache>
            </c:strRef>
          </c:cat>
          <c:val>
            <c:numRef>
              <c:f>'По направлениям'!$F$17</c:f>
              <c:numCache>
                <c:formatCode>0</c:formatCode>
                <c:ptCount val="1"/>
                <c:pt idx="0">
                  <c:v>9.7826086956521738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313280"/>
        <c:axId val="115466624"/>
      </c:barChart>
      <c:catAx>
        <c:axId val="115313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15466624"/>
        <c:crosses val="autoZero"/>
        <c:auto val="1"/>
        <c:lblAlgn val="ctr"/>
        <c:lblOffset val="100"/>
        <c:noMultiLvlLbl val="0"/>
      </c:catAx>
      <c:valAx>
        <c:axId val="115466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313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Трудоустройство выпускников по направлениям (%)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'По направлениям'!$B$9</c:f>
              <c:strCache>
                <c:ptCount val="1"/>
                <c:pt idx="0">
                  <c:v>2015 г.(%)</c:v>
                </c:pt>
              </c:strCache>
            </c:strRef>
          </c:tx>
          <c:invertIfNegative val="0"/>
          <c:cat>
            <c:strRef>
              <c:f>'По направлениям'!$C$3:$F$3</c:f>
              <c:strCache>
                <c:ptCount val="4"/>
                <c:pt idx="0">
                  <c:v>Социально - экономическое</c:v>
                </c:pt>
                <c:pt idx="1">
                  <c:v>Химико - биологическое</c:v>
                </c:pt>
                <c:pt idx="2">
                  <c:v>Физико - математическое</c:v>
                </c:pt>
                <c:pt idx="3">
                  <c:v>Гуманитарное</c:v>
                </c:pt>
              </c:strCache>
            </c:strRef>
          </c:cat>
          <c:val>
            <c:numRef>
              <c:f>'По направлениям'!$C$9:$F$9</c:f>
              <c:numCache>
                <c:formatCode>0</c:formatCode>
                <c:ptCount val="4"/>
                <c:pt idx="0">
                  <c:v>31.03448275862069</c:v>
                </c:pt>
                <c:pt idx="1">
                  <c:v>5.7471264367816088</c:v>
                </c:pt>
                <c:pt idx="2">
                  <c:v>57.47126436781609</c:v>
                </c:pt>
                <c:pt idx="3">
                  <c:v>5.7471264367816088</c:v>
                </c:pt>
              </c:numCache>
            </c:numRef>
          </c:val>
        </c:ser>
        <c:ser>
          <c:idx val="1"/>
          <c:order val="1"/>
          <c:tx>
            <c:strRef>
              <c:f>'По направлениям'!$B$17</c:f>
              <c:strCache>
                <c:ptCount val="1"/>
                <c:pt idx="0">
                  <c:v>2016 г.(%)</c:v>
                </c:pt>
              </c:strCache>
            </c:strRef>
          </c:tx>
          <c:invertIfNegative val="0"/>
          <c:cat>
            <c:strRef>
              <c:f>'По направлениям'!$C$3:$F$3</c:f>
              <c:strCache>
                <c:ptCount val="4"/>
                <c:pt idx="0">
                  <c:v>Социально - экономическое</c:v>
                </c:pt>
                <c:pt idx="1">
                  <c:v>Химико - биологическое</c:v>
                </c:pt>
                <c:pt idx="2">
                  <c:v>Физико - математическое</c:v>
                </c:pt>
                <c:pt idx="3">
                  <c:v>Гуманитарное</c:v>
                </c:pt>
              </c:strCache>
            </c:strRef>
          </c:cat>
          <c:val>
            <c:numRef>
              <c:f>'По направлениям'!$C$17:$F$17</c:f>
              <c:numCache>
                <c:formatCode>0</c:formatCode>
                <c:ptCount val="4"/>
                <c:pt idx="0">
                  <c:v>34.782608695652172</c:v>
                </c:pt>
                <c:pt idx="1">
                  <c:v>7.608695652173914</c:v>
                </c:pt>
                <c:pt idx="2">
                  <c:v>47.826086956521742</c:v>
                </c:pt>
                <c:pt idx="3">
                  <c:v>9.7826086956521738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628288"/>
        <c:axId val="115769344"/>
      </c:barChart>
      <c:catAx>
        <c:axId val="115628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15769344"/>
        <c:crosses val="autoZero"/>
        <c:auto val="1"/>
        <c:lblAlgn val="ctr"/>
        <c:lblOffset val="100"/>
        <c:noMultiLvlLbl val="0"/>
      </c:catAx>
      <c:valAx>
        <c:axId val="11576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628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 b="1" i="0" baseline="0">
                <a:effectLst/>
              </a:rPr>
              <a:t>Трудоустройство выпускников  </a:t>
            </a:r>
            <a:endParaRPr lang="ru-RU" sz="1400">
              <a:effectLst/>
            </a:endParaRPr>
          </a:p>
          <a:p>
            <a:pPr>
              <a:defRPr sz="1400"/>
            </a:pPr>
            <a:r>
              <a:rPr lang="ru-RU" sz="1400" b="1" i="0" baseline="0">
                <a:effectLst/>
              </a:rPr>
              <a:t>по городам  </a:t>
            </a:r>
            <a:r>
              <a:rPr lang="ru-RU" sz="1400" b="1" i="0" u="none" strike="noStrike" baseline="0">
                <a:effectLst/>
              </a:rPr>
              <a:t>2016 г.</a:t>
            </a:r>
            <a:endParaRPr lang="ru-RU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749999999999997E-2"/>
          <c:y val="0.24991287547389907"/>
          <c:w val="0.63850131233595797"/>
          <c:h val="0.68156313794109069"/>
        </c:manualLayout>
      </c:layout>
      <c:pie3D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 городам'!$C$11:$G$11</c:f>
              <c:strCache>
                <c:ptCount val="5"/>
                <c:pt idx="0">
                  <c:v>Москва</c:v>
                </c:pt>
                <c:pt idx="1">
                  <c:v>СПб</c:v>
                </c:pt>
                <c:pt idx="2">
                  <c:v>Тверь</c:v>
                </c:pt>
                <c:pt idx="3">
                  <c:v>другие ВУЗы</c:v>
                </c:pt>
                <c:pt idx="4">
                  <c:v>не поступили в ВУЗы</c:v>
                </c:pt>
              </c:strCache>
            </c:strRef>
          </c:cat>
          <c:val>
            <c:numRef>
              <c:f>'По городам'!$C$16:$G$16</c:f>
              <c:numCache>
                <c:formatCode>General</c:formatCode>
                <c:ptCount val="5"/>
                <c:pt idx="0">
                  <c:v>47</c:v>
                </c:pt>
                <c:pt idx="1">
                  <c:v>9</c:v>
                </c:pt>
                <c:pt idx="2">
                  <c:v>35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884711286089237"/>
          <c:y val="0.27581401283172935"/>
          <c:w val="0.32448622047244097"/>
          <c:h val="0.64827938174394872"/>
        </c:manualLayout>
      </c:layout>
      <c:overlay val="0"/>
      <c:txPr>
        <a:bodyPr/>
        <a:lstStyle/>
        <a:p>
          <a:pPr>
            <a:defRPr sz="12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342900</xdr:colOff>
      <xdr:row>22</xdr:row>
      <xdr:rowOff>61912</xdr:rowOff>
    </xdr:from>
    <xdr:to>
      <xdr:col>21</xdr:col>
      <xdr:colOff>38100</xdr:colOff>
      <xdr:row>36</xdr:row>
      <xdr:rowOff>4762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714375</xdr:colOff>
      <xdr:row>22</xdr:row>
      <xdr:rowOff>147637</xdr:rowOff>
    </xdr:from>
    <xdr:to>
      <xdr:col>13</xdr:col>
      <xdr:colOff>47625</xdr:colOff>
      <xdr:row>36</xdr:row>
      <xdr:rowOff>90487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581024</xdr:colOff>
      <xdr:row>1</xdr:row>
      <xdr:rowOff>185736</xdr:rowOff>
    </xdr:from>
    <xdr:to>
      <xdr:col>20</xdr:col>
      <xdr:colOff>95249</xdr:colOff>
      <xdr:row>21</xdr:row>
      <xdr:rowOff>114300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781050</xdr:colOff>
      <xdr:row>37</xdr:row>
      <xdr:rowOff>61911</xdr:rowOff>
    </xdr:from>
    <xdr:to>
      <xdr:col>13</xdr:col>
      <xdr:colOff>114300</xdr:colOff>
      <xdr:row>58</xdr:row>
      <xdr:rowOff>190499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314325</xdr:colOff>
      <xdr:row>37</xdr:row>
      <xdr:rowOff>52386</xdr:rowOff>
    </xdr:from>
    <xdr:to>
      <xdr:col>21</xdr:col>
      <xdr:colOff>9525</xdr:colOff>
      <xdr:row>58</xdr:row>
      <xdr:rowOff>180974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847725</xdr:colOff>
      <xdr:row>60</xdr:row>
      <xdr:rowOff>71436</xdr:rowOff>
    </xdr:from>
    <xdr:to>
      <xdr:col>13</xdr:col>
      <xdr:colOff>180975</xdr:colOff>
      <xdr:row>81</xdr:row>
      <xdr:rowOff>200024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314325</xdr:colOff>
      <xdr:row>60</xdr:row>
      <xdr:rowOff>80961</xdr:rowOff>
    </xdr:from>
    <xdr:to>
      <xdr:col>21</xdr:col>
      <xdr:colOff>9525</xdr:colOff>
      <xdr:row>82</xdr:row>
      <xdr:rowOff>9524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514349</xdr:colOff>
      <xdr:row>1</xdr:row>
      <xdr:rowOff>157161</xdr:rowOff>
    </xdr:from>
    <xdr:to>
      <xdr:col>33</xdr:col>
      <xdr:colOff>28574</xdr:colOff>
      <xdr:row>21</xdr:row>
      <xdr:rowOff>85725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18</xdr:row>
      <xdr:rowOff>52387</xdr:rowOff>
    </xdr:from>
    <xdr:to>
      <xdr:col>14</xdr:col>
      <xdr:colOff>142875</xdr:colOff>
      <xdr:row>31</xdr:row>
      <xdr:rowOff>195262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18</xdr:row>
      <xdr:rowOff>52387</xdr:rowOff>
    </xdr:from>
    <xdr:to>
      <xdr:col>6</xdr:col>
      <xdr:colOff>352425</xdr:colOff>
      <xdr:row>31</xdr:row>
      <xdr:rowOff>195262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33</xdr:row>
      <xdr:rowOff>23811</xdr:rowOff>
    </xdr:from>
    <xdr:to>
      <xdr:col>6</xdr:col>
      <xdr:colOff>304800</xdr:colOff>
      <xdr:row>48</xdr:row>
      <xdr:rowOff>190500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32</xdr:row>
      <xdr:rowOff>147636</xdr:rowOff>
    </xdr:from>
    <xdr:to>
      <xdr:col>14</xdr:col>
      <xdr:colOff>123825</xdr:colOff>
      <xdr:row>48</xdr:row>
      <xdr:rowOff>152399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400050</xdr:colOff>
      <xdr:row>18</xdr:row>
      <xdr:rowOff>0</xdr:rowOff>
    </xdr:from>
    <xdr:to>
      <xdr:col>24</xdr:col>
      <xdr:colOff>504826</xdr:colOff>
      <xdr:row>41</xdr:row>
      <xdr:rowOff>28575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57150</xdr:colOff>
      <xdr:row>49</xdr:row>
      <xdr:rowOff>176210</xdr:rowOff>
    </xdr:from>
    <xdr:to>
      <xdr:col>6</xdr:col>
      <xdr:colOff>390525</xdr:colOff>
      <xdr:row>68</xdr:row>
      <xdr:rowOff>123824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685800</xdr:colOff>
      <xdr:row>49</xdr:row>
      <xdr:rowOff>147636</xdr:rowOff>
    </xdr:from>
    <xdr:to>
      <xdr:col>14</xdr:col>
      <xdr:colOff>104775</xdr:colOff>
      <xdr:row>68</xdr:row>
      <xdr:rowOff>123825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57150</xdr:colOff>
      <xdr:row>69</xdr:row>
      <xdr:rowOff>185735</xdr:rowOff>
    </xdr:from>
    <xdr:to>
      <xdr:col>6</xdr:col>
      <xdr:colOff>390525</xdr:colOff>
      <xdr:row>88</xdr:row>
      <xdr:rowOff>133349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781050</xdr:colOff>
      <xdr:row>69</xdr:row>
      <xdr:rowOff>166686</xdr:rowOff>
    </xdr:from>
    <xdr:to>
      <xdr:col>14</xdr:col>
      <xdr:colOff>200025</xdr:colOff>
      <xdr:row>88</xdr:row>
      <xdr:rowOff>142875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457200</xdr:colOff>
      <xdr:row>42</xdr:row>
      <xdr:rowOff>152400</xdr:rowOff>
    </xdr:from>
    <xdr:to>
      <xdr:col>24</xdr:col>
      <xdr:colOff>561976</xdr:colOff>
      <xdr:row>65</xdr:row>
      <xdr:rowOff>180975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17</xdr:row>
      <xdr:rowOff>52387</xdr:rowOff>
    </xdr:from>
    <xdr:to>
      <xdr:col>13</xdr:col>
      <xdr:colOff>142875</xdr:colOff>
      <xdr:row>30</xdr:row>
      <xdr:rowOff>195262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17</xdr:row>
      <xdr:rowOff>52387</xdr:rowOff>
    </xdr:from>
    <xdr:to>
      <xdr:col>6</xdr:col>
      <xdr:colOff>352425</xdr:colOff>
      <xdr:row>30</xdr:row>
      <xdr:rowOff>195262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32</xdr:row>
      <xdr:rowOff>23811</xdr:rowOff>
    </xdr:from>
    <xdr:to>
      <xdr:col>6</xdr:col>
      <xdr:colOff>304800</xdr:colOff>
      <xdr:row>47</xdr:row>
      <xdr:rowOff>190500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31</xdr:row>
      <xdr:rowOff>147636</xdr:rowOff>
    </xdr:from>
    <xdr:to>
      <xdr:col>13</xdr:col>
      <xdr:colOff>123825</xdr:colOff>
      <xdr:row>47</xdr:row>
      <xdr:rowOff>152399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609599</xdr:colOff>
      <xdr:row>11</xdr:row>
      <xdr:rowOff>142875</xdr:rowOff>
    </xdr:from>
    <xdr:to>
      <xdr:col>24</xdr:col>
      <xdr:colOff>104775</xdr:colOff>
      <xdr:row>34</xdr:row>
      <xdr:rowOff>171450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37</xdr:row>
      <xdr:rowOff>0</xdr:rowOff>
    </xdr:from>
    <xdr:to>
      <xdr:col>24</xdr:col>
      <xdr:colOff>104776</xdr:colOff>
      <xdr:row>60</xdr:row>
      <xdr:rowOff>28575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57150</xdr:colOff>
      <xdr:row>48</xdr:row>
      <xdr:rowOff>176210</xdr:rowOff>
    </xdr:from>
    <xdr:to>
      <xdr:col>6</xdr:col>
      <xdr:colOff>390525</xdr:colOff>
      <xdr:row>67</xdr:row>
      <xdr:rowOff>123824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685800</xdr:colOff>
      <xdr:row>48</xdr:row>
      <xdr:rowOff>147636</xdr:rowOff>
    </xdr:from>
    <xdr:to>
      <xdr:col>13</xdr:col>
      <xdr:colOff>104775</xdr:colOff>
      <xdr:row>67</xdr:row>
      <xdr:rowOff>123825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85725</xdr:colOff>
      <xdr:row>69</xdr:row>
      <xdr:rowOff>80960</xdr:rowOff>
    </xdr:from>
    <xdr:to>
      <xdr:col>6</xdr:col>
      <xdr:colOff>419100</xdr:colOff>
      <xdr:row>88</xdr:row>
      <xdr:rowOff>28574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857250</xdr:colOff>
      <xdr:row>69</xdr:row>
      <xdr:rowOff>52386</xdr:rowOff>
    </xdr:from>
    <xdr:to>
      <xdr:col>13</xdr:col>
      <xdr:colOff>276225</xdr:colOff>
      <xdr:row>88</xdr:row>
      <xdr:rowOff>28575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19050</xdr:colOff>
      <xdr:row>62</xdr:row>
      <xdr:rowOff>47625</xdr:rowOff>
    </xdr:from>
    <xdr:to>
      <xdr:col>24</xdr:col>
      <xdr:colOff>123826</xdr:colOff>
      <xdr:row>85</xdr:row>
      <xdr:rowOff>76200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topLeftCell="F7" zoomScale="75" zoomScaleNormal="75" workbookViewId="0">
      <selection activeCell="F17" sqref="F17"/>
    </sheetView>
  </sheetViews>
  <sheetFormatPr defaultRowHeight="15.75" x14ac:dyDescent="0.25"/>
  <cols>
    <col min="1" max="1" width="13" style="4" customWidth="1"/>
    <col min="2" max="2" width="14.140625" style="18" customWidth="1"/>
    <col min="3" max="3" width="17.140625" style="18" customWidth="1"/>
    <col min="4" max="4" width="15.28515625" style="19" customWidth="1"/>
    <col min="5" max="5" width="16.7109375" style="19" customWidth="1"/>
    <col min="6" max="6" width="14.5703125" style="19" customWidth="1"/>
    <col min="7" max="9" width="9.140625" style="19"/>
  </cols>
  <sheetData>
    <row r="3" spans="2:8" ht="31.5" x14ac:dyDescent="0.25">
      <c r="B3" s="8" t="s">
        <v>7</v>
      </c>
      <c r="C3" s="14" t="s">
        <v>12</v>
      </c>
      <c r="D3" s="20" t="s">
        <v>16</v>
      </c>
      <c r="E3" s="20" t="s">
        <v>17</v>
      </c>
      <c r="F3" s="20" t="s">
        <v>13</v>
      </c>
      <c r="G3" s="20"/>
      <c r="H3" s="1"/>
    </row>
    <row r="4" spans="2:8" x14ac:dyDescent="0.25">
      <c r="B4" s="21" t="s">
        <v>3</v>
      </c>
      <c r="C4" s="11">
        <v>9</v>
      </c>
      <c r="D4" s="22">
        <v>1</v>
      </c>
      <c r="E4" s="22">
        <v>13</v>
      </c>
      <c r="F4" s="22"/>
      <c r="G4" s="22">
        <f>SUM(C4:F4)</f>
        <v>23</v>
      </c>
    </row>
    <row r="5" spans="2:8" x14ac:dyDescent="0.25">
      <c r="B5" s="21" t="s">
        <v>4</v>
      </c>
      <c r="C5" s="11">
        <v>9</v>
      </c>
      <c r="D5" s="22">
        <v>1</v>
      </c>
      <c r="E5" s="22">
        <v>13</v>
      </c>
      <c r="F5" s="22"/>
      <c r="G5" s="22">
        <f t="shared" ref="G5:G7" si="0">SUM(C5:F5)</f>
        <v>23</v>
      </c>
    </row>
    <row r="6" spans="2:8" x14ac:dyDescent="0.25">
      <c r="B6" s="21" t="s">
        <v>5</v>
      </c>
      <c r="C6" s="11">
        <v>3</v>
      </c>
      <c r="D6" s="22">
        <v>2</v>
      </c>
      <c r="E6" s="22">
        <v>15</v>
      </c>
      <c r="F6" s="22">
        <v>1</v>
      </c>
      <c r="G6" s="22">
        <f t="shared" si="0"/>
        <v>21</v>
      </c>
    </row>
    <row r="7" spans="2:8" x14ac:dyDescent="0.25">
      <c r="B7" s="21" t="s">
        <v>6</v>
      </c>
      <c r="C7" s="11">
        <v>6</v>
      </c>
      <c r="D7" s="22">
        <v>1</v>
      </c>
      <c r="E7" s="22">
        <v>9</v>
      </c>
      <c r="F7" s="22">
        <v>4</v>
      </c>
      <c r="G7" s="22">
        <f t="shared" si="0"/>
        <v>20</v>
      </c>
    </row>
    <row r="8" spans="2:8" x14ac:dyDescent="0.25">
      <c r="B8" s="31" t="s">
        <v>14</v>
      </c>
      <c r="C8" s="15">
        <f>SUM(C4:C7)</f>
        <v>27</v>
      </c>
      <c r="D8" s="15">
        <f t="shared" ref="D8:G8" si="1">SUM(D4:D7)</f>
        <v>5</v>
      </c>
      <c r="E8" s="15">
        <f t="shared" si="1"/>
        <v>50</v>
      </c>
      <c r="F8" s="15">
        <f t="shared" si="1"/>
        <v>5</v>
      </c>
      <c r="G8" s="15">
        <f t="shared" si="1"/>
        <v>87</v>
      </c>
    </row>
    <row r="9" spans="2:8" x14ac:dyDescent="0.25">
      <c r="B9" s="37" t="s">
        <v>26</v>
      </c>
      <c r="C9" s="38">
        <f>C8/$G$8*100</f>
        <v>31.03448275862069</v>
      </c>
      <c r="D9" s="38">
        <f t="shared" ref="D9:G9" si="2">D8/$G$8*100</f>
        <v>5.7471264367816088</v>
      </c>
      <c r="E9" s="38">
        <f t="shared" si="2"/>
        <v>57.47126436781609</v>
      </c>
      <c r="F9" s="38">
        <f t="shared" si="2"/>
        <v>5.7471264367816088</v>
      </c>
      <c r="G9" s="38">
        <f t="shared" si="2"/>
        <v>100</v>
      </c>
    </row>
    <row r="11" spans="2:8" ht="31.5" x14ac:dyDescent="0.25">
      <c r="B11" s="8" t="s">
        <v>8</v>
      </c>
      <c r="C11" s="14" t="s">
        <v>12</v>
      </c>
      <c r="D11" s="20" t="s">
        <v>16</v>
      </c>
      <c r="E11" s="20" t="s">
        <v>17</v>
      </c>
      <c r="F11" s="20" t="s">
        <v>13</v>
      </c>
      <c r="G11" s="20"/>
    </row>
    <row r="12" spans="2:8" x14ac:dyDescent="0.25">
      <c r="B12" s="21" t="s">
        <v>3</v>
      </c>
      <c r="C12" s="11">
        <v>7</v>
      </c>
      <c r="D12" s="22">
        <v>3</v>
      </c>
      <c r="E12" s="22">
        <v>12</v>
      </c>
      <c r="F12" s="22">
        <v>3</v>
      </c>
      <c r="G12" s="22">
        <f>SUM(C12:F12)</f>
        <v>25</v>
      </c>
    </row>
    <row r="13" spans="2:8" x14ac:dyDescent="0.25">
      <c r="B13" s="21" t="s">
        <v>4</v>
      </c>
      <c r="C13" s="11">
        <v>10</v>
      </c>
      <c r="D13" s="22">
        <v>2</v>
      </c>
      <c r="E13" s="22">
        <v>10</v>
      </c>
      <c r="F13" s="22"/>
      <c r="G13" s="22">
        <f t="shared" ref="G13:G15" si="3">SUM(C13:F13)</f>
        <v>22</v>
      </c>
    </row>
    <row r="14" spans="2:8" x14ac:dyDescent="0.25">
      <c r="B14" s="28" t="s">
        <v>5</v>
      </c>
      <c r="C14" s="29">
        <v>9</v>
      </c>
      <c r="D14" s="30">
        <v>1</v>
      </c>
      <c r="E14" s="30">
        <v>13</v>
      </c>
      <c r="F14" s="30">
        <v>2</v>
      </c>
      <c r="G14" s="30">
        <f t="shared" si="3"/>
        <v>25</v>
      </c>
    </row>
    <row r="15" spans="2:8" x14ac:dyDescent="0.25">
      <c r="B15" s="21" t="s">
        <v>6</v>
      </c>
      <c r="C15" s="11">
        <v>6</v>
      </c>
      <c r="D15" s="22">
        <v>1</v>
      </c>
      <c r="E15" s="22">
        <v>9</v>
      </c>
      <c r="F15" s="22">
        <v>4</v>
      </c>
      <c r="G15" s="22">
        <f t="shared" si="3"/>
        <v>20</v>
      </c>
    </row>
    <row r="16" spans="2:8" x14ac:dyDescent="0.25">
      <c r="B16" s="31" t="s">
        <v>15</v>
      </c>
      <c r="C16" s="15">
        <f>SUM(C12:C15)</f>
        <v>32</v>
      </c>
      <c r="D16" s="15">
        <f t="shared" ref="D16:G16" si="4">SUM(D12:D15)</f>
        <v>7</v>
      </c>
      <c r="E16" s="15">
        <f t="shared" si="4"/>
        <v>44</v>
      </c>
      <c r="F16" s="15">
        <f t="shared" si="4"/>
        <v>9</v>
      </c>
      <c r="G16" s="15">
        <f t="shared" si="4"/>
        <v>92</v>
      </c>
    </row>
    <row r="17" spans="2:7" x14ac:dyDescent="0.25">
      <c r="B17" s="37" t="s">
        <v>27</v>
      </c>
      <c r="C17" s="38">
        <f>C16/$G$16*100</f>
        <v>34.782608695652172</v>
      </c>
      <c r="D17" s="38">
        <f t="shared" ref="D17:G17" si="5">D16/$G$16*100</f>
        <v>7.608695652173914</v>
      </c>
      <c r="E17" s="38">
        <f t="shared" si="5"/>
        <v>47.826086956521742</v>
      </c>
      <c r="F17" s="38">
        <f t="shared" si="5"/>
        <v>9.7826086956521738</v>
      </c>
      <c r="G17" s="38">
        <f t="shared" si="5"/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7"/>
  <sheetViews>
    <sheetView tabSelected="1" topLeftCell="H49" workbookViewId="0">
      <selection activeCell="L13" sqref="L13"/>
    </sheetView>
  </sheetViews>
  <sheetFormatPr defaultRowHeight="15.75" x14ac:dyDescent="0.25"/>
  <cols>
    <col min="2" max="2" width="12.7109375" style="2" customWidth="1"/>
    <col min="3" max="6" width="12.7109375" style="4" customWidth="1"/>
    <col min="7" max="7" width="15.7109375" style="4" customWidth="1"/>
    <col min="8" max="8" width="12.42578125" style="4" customWidth="1"/>
    <col min="9" max="9" width="9.140625" style="4"/>
    <col min="10" max="10" width="12" style="4" customWidth="1"/>
    <col min="11" max="11" width="13" style="4" customWidth="1"/>
  </cols>
  <sheetData>
    <row r="3" spans="2:11" ht="31.5" x14ac:dyDescent="0.25">
      <c r="B3" s="8" t="s">
        <v>7</v>
      </c>
      <c r="C3" s="9" t="s">
        <v>0</v>
      </c>
      <c r="D3" s="9" t="s">
        <v>1</v>
      </c>
      <c r="E3" s="9" t="s">
        <v>2</v>
      </c>
      <c r="F3" s="9" t="s">
        <v>9</v>
      </c>
      <c r="G3" s="14" t="s">
        <v>11</v>
      </c>
      <c r="H3" s="14" t="s">
        <v>28</v>
      </c>
      <c r="I3" s="11" t="s">
        <v>10</v>
      </c>
    </row>
    <row r="4" spans="2:11" x14ac:dyDescent="0.25">
      <c r="B4" s="5" t="s">
        <v>3</v>
      </c>
      <c r="C4" s="23">
        <v>11</v>
      </c>
      <c r="D4" s="23">
        <v>5</v>
      </c>
      <c r="E4" s="23">
        <v>7</v>
      </c>
      <c r="F4" s="23">
        <v>0</v>
      </c>
      <c r="G4" s="24"/>
      <c r="H4" s="24">
        <f>SUM(C4:F4)</f>
        <v>23</v>
      </c>
      <c r="I4" s="15">
        <f>SUM(C4:G4)</f>
        <v>23</v>
      </c>
    </row>
    <row r="5" spans="2:11" x14ac:dyDescent="0.25">
      <c r="B5" s="5" t="s">
        <v>4</v>
      </c>
      <c r="C5" s="24">
        <v>17</v>
      </c>
      <c r="D5" s="24">
        <v>3</v>
      </c>
      <c r="E5" s="24">
        <v>3</v>
      </c>
      <c r="F5" s="24"/>
      <c r="G5" s="24"/>
      <c r="H5" s="24">
        <f t="shared" ref="H5:H8" si="0">SUM(C5:F5)</f>
        <v>23</v>
      </c>
      <c r="I5" s="15">
        <f>SUM(C5:G5)</f>
        <v>23</v>
      </c>
    </row>
    <row r="6" spans="2:11" x14ac:dyDescent="0.25">
      <c r="B6" s="5" t="s">
        <v>5</v>
      </c>
      <c r="C6" s="24">
        <v>4</v>
      </c>
      <c r="D6" s="24"/>
      <c r="E6" s="24">
        <v>17</v>
      </c>
      <c r="F6" s="24"/>
      <c r="G6" s="24">
        <v>1</v>
      </c>
      <c r="H6" s="24">
        <f t="shared" si="0"/>
        <v>21</v>
      </c>
      <c r="I6" s="15">
        <f t="shared" ref="I6:I8" si="1">SUM(C6:G6)</f>
        <v>22</v>
      </c>
    </row>
    <row r="7" spans="2:11" x14ac:dyDescent="0.25">
      <c r="B7" s="5" t="s">
        <v>6</v>
      </c>
      <c r="C7" s="25">
        <v>3</v>
      </c>
      <c r="D7" s="25">
        <v>5</v>
      </c>
      <c r="E7" s="25">
        <v>11</v>
      </c>
      <c r="F7" s="25">
        <v>1</v>
      </c>
      <c r="G7" s="25">
        <v>2</v>
      </c>
      <c r="H7" s="24">
        <f t="shared" si="0"/>
        <v>20</v>
      </c>
      <c r="I7" s="15">
        <f t="shared" si="1"/>
        <v>22</v>
      </c>
    </row>
    <row r="8" spans="2:11" x14ac:dyDescent="0.25">
      <c r="B8" s="7" t="s">
        <v>14</v>
      </c>
      <c r="C8" s="12">
        <f t="shared" ref="C8:F8" si="2">SUM(C4:C7)</f>
        <v>35</v>
      </c>
      <c r="D8" s="12">
        <f t="shared" si="2"/>
        <v>13</v>
      </c>
      <c r="E8" s="12">
        <f t="shared" si="2"/>
        <v>38</v>
      </c>
      <c r="F8" s="12">
        <f t="shared" si="2"/>
        <v>1</v>
      </c>
      <c r="G8" s="12">
        <f>SUM(G4:G7)</f>
        <v>3</v>
      </c>
      <c r="H8" s="39">
        <f t="shared" si="0"/>
        <v>87</v>
      </c>
      <c r="I8" s="16">
        <f t="shared" si="1"/>
        <v>90</v>
      </c>
    </row>
    <row r="9" spans="2:11" x14ac:dyDescent="0.25">
      <c r="B9" s="35" t="s">
        <v>26</v>
      </c>
      <c r="C9" s="33">
        <f>C8/$H$8*100</f>
        <v>40.229885057471265</v>
      </c>
      <c r="D9" s="33">
        <f t="shared" ref="D9:H9" si="3">D8/$H$8*100</f>
        <v>14.942528735632186</v>
      </c>
      <c r="E9" s="33">
        <f t="shared" si="3"/>
        <v>43.678160919540232</v>
      </c>
      <c r="F9" s="33">
        <f t="shared" si="3"/>
        <v>1.1494252873563218</v>
      </c>
      <c r="G9" s="33"/>
      <c r="H9" s="33">
        <f t="shared" si="3"/>
        <v>100</v>
      </c>
      <c r="I9" s="33"/>
    </row>
    <row r="11" spans="2:11" ht="31.5" x14ac:dyDescent="0.25">
      <c r="B11" s="8" t="s">
        <v>8</v>
      </c>
      <c r="C11" s="9" t="s">
        <v>0</v>
      </c>
      <c r="D11" s="9" t="s">
        <v>1</v>
      </c>
      <c r="E11" s="9" t="s">
        <v>2</v>
      </c>
      <c r="F11" s="9" t="s">
        <v>9</v>
      </c>
      <c r="G11" s="10" t="s">
        <v>11</v>
      </c>
      <c r="H11" s="14" t="s">
        <v>28</v>
      </c>
      <c r="I11" s="11" t="s">
        <v>10</v>
      </c>
    </row>
    <row r="12" spans="2:11" x14ac:dyDescent="0.25">
      <c r="B12" s="5" t="s">
        <v>3</v>
      </c>
      <c r="C12" s="26">
        <v>16</v>
      </c>
      <c r="D12" s="26">
        <v>1</v>
      </c>
      <c r="E12" s="26">
        <v>8</v>
      </c>
      <c r="F12" s="3"/>
      <c r="G12" s="3"/>
      <c r="H12" s="3">
        <f>SUM(C12:F12)</f>
        <v>25</v>
      </c>
      <c r="I12" s="15">
        <f>SUM(C12:G12)</f>
        <v>25</v>
      </c>
    </row>
    <row r="13" spans="2:11" x14ac:dyDescent="0.25">
      <c r="B13" s="5" t="s">
        <v>4</v>
      </c>
      <c r="C13" s="3">
        <v>16</v>
      </c>
      <c r="D13" s="3">
        <v>4</v>
      </c>
      <c r="E13" s="3">
        <v>2</v>
      </c>
      <c r="F13" s="3"/>
      <c r="G13" s="3"/>
      <c r="H13" s="3">
        <f t="shared" ref="H13:H16" si="4">SUM(C13:F13)</f>
        <v>22</v>
      </c>
      <c r="I13" s="15">
        <f t="shared" ref="I13:I16" si="5">SUM(C13:G13)</f>
        <v>22</v>
      </c>
    </row>
    <row r="14" spans="2:11" x14ac:dyDescent="0.25">
      <c r="B14" s="27" t="s">
        <v>5</v>
      </c>
      <c r="C14" s="17">
        <v>10</v>
      </c>
      <c r="D14" s="17">
        <v>1</v>
      </c>
      <c r="E14" s="17">
        <v>14</v>
      </c>
      <c r="F14" s="17">
        <v>1</v>
      </c>
      <c r="G14" s="17">
        <v>1</v>
      </c>
      <c r="H14" s="3">
        <f>SUM(C14:G14)</f>
        <v>27</v>
      </c>
      <c r="I14" s="16">
        <f t="shared" si="5"/>
        <v>27</v>
      </c>
    </row>
    <row r="15" spans="2:11" x14ac:dyDescent="0.25">
      <c r="B15" s="5" t="s">
        <v>6</v>
      </c>
      <c r="C15" s="6">
        <v>5</v>
      </c>
      <c r="D15" s="6">
        <v>3</v>
      </c>
      <c r="E15" s="6">
        <v>11</v>
      </c>
      <c r="F15" s="6">
        <v>1</v>
      </c>
      <c r="G15" s="6">
        <v>2</v>
      </c>
      <c r="H15" s="3">
        <f t="shared" si="4"/>
        <v>20</v>
      </c>
      <c r="I15" s="15">
        <f t="shared" si="5"/>
        <v>22</v>
      </c>
    </row>
    <row r="16" spans="2:11" s="19" customFormat="1" x14ac:dyDescent="0.25">
      <c r="B16" s="7" t="s">
        <v>15</v>
      </c>
      <c r="C16" s="13">
        <f>SUM(C12:C15)</f>
        <v>47</v>
      </c>
      <c r="D16" s="13">
        <f t="shared" ref="D16:G16" si="6">SUM(D12:D15)</f>
        <v>9</v>
      </c>
      <c r="E16" s="13">
        <f t="shared" si="6"/>
        <v>35</v>
      </c>
      <c r="F16" s="13">
        <f t="shared" si="6"/>
        <v>2</v>
      </c>
      <c r="G16" s="13">
        <f t="shared" si="6"/>
        <v>3</v>
      </c>
      <c r="H16" s="13">
        <f t="shared" si="4"/>
        <v>93</v>
      </c>
      <c r="I16" s="16">
        <f t="shared" si="5"/>
        <v>96</v>
      </c>
      <c r="J16" s="4"/>
      <c r="K16" s="4"/>
    </row>
    <row r="17" spans="2:11" s="19" customFormat="1" x14ac:dyDescent="0.25">
      <c r="B17" s="35" t="s">
        <v>27</v>
      </c>
      <c r="C17" s="33">
        <f>C16/$H$16*100</f>
        <v>50.537634408602152</v>
      </c>
      <c r="D17" s="33">
        <f t="shared" ref="D17:H17" si="7">D16/$H$16*100</f>
        <v>9.67741935483871</v>
      </c>
      <c r="E17" s="33">
        <f t="shared" si="7"/>
        <v>37.634408602150536</v>
      </c>
      <c r="F17" s="33">
        <f t="shared" si="7"/>
        <v>2.1505376344086025</v>
      </c>
      <c r="G17" s="33"/>
      <c r="H17" s="33">
        <f t="shared" si="7"/>
        <v>100</v>
      </c>
      <c r="I17" s="36"/>
      <c r="J17" s="4"/>
      <c r="K17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topLeftCell="I55" workbookViewId="0">
      <selection activeCell="M11" sqref="M11"/>
    </sheetView>
  </sheetViews>
  <sheetFormatPr defaultRowHeight="15.75" x14ac:dyDescent="0.25"/>
  <cols>
    <col min="2" max="2" width="12.7109375" style="2" customWidth="1"/>
    <col min="3" max="6" width="12.7109375" style="4" customWidth="1"/>
    <col min="7" max="7" width="15.7109375" style="4" customWidth="1"/>
    <col min="8" max="8" width="11.7109375" style="4" customWidth="1"/>
    <col min="9" max="9" width="12" style="4" customWidth="1"/>
    <col min="10" max="10" width="13" style="4" customWidth="1"/>
  </cols>
  <sheetData>
    <row r="3" spans="2:11" ht="47.25" x14ac:dyDescent="0.25">
      <c r="B3" s="8" t="s">
        <v>7</v>
      </c>
      <c r="C3" s="9" t="s">
        <v>18</v>
      </c>
      <c r="D3" s="9" t="s">
        <v>19</v>
      </c>
      <c r="E3" s="9" t="s">
        <v>20</v>
      </c>
      <c r="F3" s="9" t="s">
        <v>21</v>
      </c>
      <c r="G3" s="14"/>
      <c r="H3" s="14" t="s">
        <v>22</v>
      </c>
      <c r="I3" s="14" t="s">
        <v>23</v>
      </c>
      <c r="J3" s="14" t="s">
        <v>11</v>
      </c>
      <c r="K3" s="1"/>
    </row>
    <row r="4" spans="2:11" x14ac:dyDescent="0.25">
      <c r="B4" s="5" t="s">
        <v>3</v>
      </c>
      <c r="C4" s="23">
        <v>20</v>
      </c>
      <c r="D4" s="23">
        <v>3</v>
      </c>
      <c r="E4" s="23">
        <v>0</v>
      </c>
      <c r="F4" s="23">
        <v>0</v>
      </c>
      <c r="G4" s="24"/>
      <c r="H4" s="15">
        <f>SUM(C4:G4)</f>
        <v>23</v>
      </c>
      <c r="I4" s="3">
        <v>23</v>
      </c>
      <c r="J4" s="3"/>
    </row>
    <row r="5" spans="2:11" x14ac:dyDescent="0.25">
      <c r="B5" s="5" t="s">
        <v>4</v>
      </c>
      <c r="C5" s="24">
        <v>21</v>
      </c>
      <c r="D5" s="24">
        <v>1</v>
      </c>
      <c r="E5" s="24">
        <v>0</v>
      </c>
      <c r="F5" s="24">
        <v>1</v>
      </c>
      <c r="G5" s="24"/>
      <c r="H5" s="15">
        <f>SUM(C5:G5)</f>
        <v>23</v>
      </c>
      <c r="I5" s="3">
        <v>23</v>
      </c>
      <c r="J5" s="3"/>
    </row>
    <row r="6" spans="2:11" x14ac:dyDescent="0.25">
      <c r="B6" s="5" t="s">
        <v>5</v>
      </c>
      <c r="C6" s="24">
        <v>17</v>
      </c>
      <c r="D6" s="24">
        <v>4</v>
      </c>
      <c r="E6" s="24">
        <v>0</v>
      </c>
      <c r="F6" s="24">
        <v>0</v>
      </c>
      <c r="G6" s="24"/>
      <c r="H6" s="15">
        <f>SUM(C6:G6)</f>
        <v>21</v>
      </c>
      <c r="I6" s="3">
        <v>22</v>
      </c>
      <c r="J6" s="3">
        <v>1</v>
      </c>
    </row>
    <row r="7" spans="2:11" x14ac:dyDescent="0.25">
      <c r="B7" s="5" t="s">
        <v>6</v>
      </c>
      <c r="C7" s="25">
        <v>14</v>
      </c>
      <c r="D7" s="25">
        <v>5</v>
      </c>
      <c r="E7" s="25">
        <v>0</v>
      </c>
      <c r="F7" s="25">
        <v>1</v>
      </c>
      <c r="G7" s="25"/>
      <c r="H7" s="15">
        <f>SUM(C7:G7)</f>
        <v>20</v>
      </c>
      <c r="I7" s="3">
        <v>22</v>
      </c>
      <c r="J7" s="3">
        <v>2</v>
      </c>
    </row>
    <row r="8" spans="2:11" x14ac:dyDescent="0.25">
      <c r="B8" s="7" t="s">
        <v>14</v>
      </c>
      <c r="C8" s="12">
        <f t="shared" ref="C8:E8" si="0">SUM(C4:C7)</f>
        <v>72</v>
      </c>
      <c r="D8" s="12">
        <f t="shared" si="0"/>
        <v>13</v>
      </c>
      <c r="E8" s="12">
        <f t="shared" si="0"/>
        <v>0</v>
      </c>
      <c r="F8" s="12">
        <f>SUM(F4:F7)</f>
        <v>2</v>
      </c>
      <c r="G8" s="12">
        <f>SUM(G4:G7)</f>
        <v>0</v>
      </c>
      <c r="H8" s="16">
        <f>SUM(C8:G8)</f>
        <v>87</v>
      </c>
      <c r="I8" s="3">
        <v>90</v>
      </c>
      <c r="J8" s="3">
        <v>3</v>
      </c>
    </row>
    <row r="9" spans="2:11" x14ac:dyDescent="0.25">
      <c r="B9" s="7" t="s">
        <v>26</v>
      </c>
      <c r="C9" s="33">
        <f>C8/$H$8*100</f>
        <v>82.758620689655174</v>
      </c>
      <c r="D9" s="33">
        <f>D8/$H$8*100</f>
        <v>14.942528735632186</v>
      </c>
      <c r="E9" s="33">
        <f>E8/$H$8*100</f>
        <v>0</v>
      </c>
      <c r="F9" s="33">
        <f>F8/$H$8*100</f>
        <v>2.2988505747126435</v>
      </c>
      <c r="G9" s="33">
        <f t="shared" ref="G9" si="1">G8/$H$8*100</f>
        <v>0</v>
      </c>
      <c r="H9" s="33">
        <f>H8/$H$8*100</f>
        <v>100</v>
      </c>
      <c r="I9" s="3"/>
      <c r="J9" s="3"/>
    </row>
    <row r="11" spans="2:11" ht="47.25" x14ac:dyDescent="0.25">
      <c r="B11" s="8" t="s">
        <v>8</v>
      </c>
      <c r="C11" s="9" t="s">
        <v>18</v>
      </c>
      <c r="D11" s="9" t="s">
        <v>19</v>
      </c>
      <c r="E11" s="9" t="s">
        <v>20</v>
      </c>
      <c r="F11" s="9" t="s">
        <v>21</v>
      </c>
      <c r="G11" s="10"/>
      <c r="H11" s="14" t="s">
        <v>24</v>
      </c>
      <c r="I11" s="14" t="s">
        <v>23</v>
      </c>
      <c r="J11" s="14" t="s">
        <v>11</v>
      </c>
    </row>
    <row r="12" spans="2:11" x14ac:dyDescent="0.25">
      <c r="B12" s="5" t="s">
        <v>3</v>
      </c>
      <c r="C12" s="26">
        <v>21</v>
      </c>
      <c r="D12" s="26">
        <v>4</v>
      </c>
      <c r="E12" s="26"/>
      <c r="F12" s="3"/>
      <c r="G12" s="3"/>
      <c r="H12" s="15">
        <f>SUM(C12:G12)</f>
        <v>25</v>
      </c>
      <c r="I12" s="3">
        <v>25</v>
      </c>
      <c r="J12" s="3"/>
    </row>
    <row r="13" spans="2:11" x14ac:dyDescent="0.25">
      <c r="B13" s="5" t="s">
        <v>4</v>
      </c>
      <c r="C13" s="3">
        <v>20</v>
      </c>
      <c r="D13" s="3">
        <v>2</v>
      </c>
      <c r="E13" s="3"/>
      <c r="F13" s="3"/>
      <c r="G13" s="3"/>
      <c r="H13" s="15">
        <f>SUM(C13:G13)</f>
        <v>22</v>
      </c>
      <c r="I13" s="3">
        <v>22</v>
      </c>
      <c r="J13" s="3"/>
    </row>
    <row r="14" spans="2:11" x14ac:dyDescent="0.25">
      <c r="B14" s="27" t="s">
        <v>5</v>
      </c>
      <c r="C14" s="17">
        <v>15</v>
      </c>
      <c r="D14" s="17">
        <v>10</v>
      </c>
      <c r="E14" s="17"/>
      <c r="F14" s="17">
        <v>1</v>
      </c>
      <c r="G14" s="17"/>
      <c r="H14" s="16">
        <f>SUM(C14:G14)</f>
        <v>26</v>
      </c>
      <c r="I14" s="3">
        <v>27</v>
      </c>
      <c r="J14" s="3">
        <v>1</v>
      </c>
    </row>
    <row r="15" spans="2:11" x14ac:dyDescent="0.25">
      <c r="B15" s="5" t="s">
        <v>6</v>
      </c>
      <c r="C15" s="6">
        <v>15</v>
      </c>
      <c r="D15" s="6">
        <v>4</v>
      </c>
      <c r="E15" s="6">
        <v>1</v>
      </c>
      <c r="F15" s="6"/>
      <c r="G15" s="6"/>
      <c r="H15" s="15">
        <f>SUM(C15:G15)</f>
        <v>20</v>
      </c>
      <c r="I15" s="3">
        <v>22</v>
      </c>
      <c r="J15" s="3">
        <v>2</v>
      </c>
    </row>
    <row r="16" spans="2:11" x14ac:dyDescent="0.25">
      <c r="B16" s="7" t="s">
        <v>15</v>
      </c>
      <c r="C16" s="13">
        <f>SUM(C12:C15)</f>
        <v>71</v>
      </c>
      <c r="D16" s="13">
        <f t="shared" ref="D16:G16" si="2">SUM(D12:D15)</f>
        <v>20</v>
      </c>
      <c r="E16" s="13">
        <f t="shared" si="2"/>
        <v>1</v>
      </c>
      <c r="F16" s="13">
        <f t="shared" si="2"/>
        <v>1</v>
      </c>
      <c r="G16" s="13">
        <f t="shared" si="2"/>
        <v>0</v>
      </c>
      <c r="H16" s="16">
        <f>SUM(C16:G16)</f>
        <v>93</v>
      </c>
      <c r="I16" s="3">
        <v>64</v>
      </c>
      <c r="J16" s="3">
        <v>2</v>
      </c>
    </row>
    <row r="17" spans="2:10" x14ac:dyDescent="0.25">
      <c r="B17" s="7" t="s">
        <v>25</v>
      </c>
      <c r="C17" s="33">
        <f>C16/$H$16*100</f>
        <v>76.344086021505376</v>
      </c>
      <c r="D17" s="33">
        <f>D16/$H$16*100</f>
        <v>21.50537634408602</v>
      </c>
      <c r="E17" s="33">
        <f>E16/$H$16*100</f>
        <v>1.0752688172043012</v>
      </c>
      <c r="F17" s="33">
        <f>F16/$H$16*100</f>
        <v>1.0752688172043012</v>
      </c>
      <c r="G17" s="33">
        <f t="shared" ref="G17" si="3">G16/$H$16*100</f>
        <v>0</v>
      </c>
      <c r="H17" s="33">
        <f>H16/$H$16*100</f>
        <v>100</v>
      </c>
      <c r="I17" s="32"/>
      <c r="J17" s="32"/>
    </row>
    <row r="18" spans="2:10" x14ac:dyDescent="0.25">
      <c r="C18" s="34"/>
      <c r="D18" s="34"/>
      <c r="E18" s="34"/>
      <c r="F18" s="34"/>
      <c r="G18" s="34"/>
      <c r="H18" s="3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направлениям</vt:lpstr>
      <vt:lpstr>По городам</vt:lpstr>
      <vt:lpstr>По основанию поступления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Кучина Е.А.</cp:lastModifiedBy>
  <dcterms:created xsi:type="dcterms:W3CDTF">2016-08-18T11:43:24Z</dcterms:created>
  <dcterms:modified xsi:type="dcterms:W3CDTF">2016-08-25T11:28:02Z</dcterms:modified>
</cp:coreProperties>
</file>